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記録シート" sheetId="2" state="visible" r:id="rId4"/>
    <sheet name="集計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<sst xmlns="http://schemas.openxmlformats.org/spreadsheetml/2006/main" count="53" uniqueCount="51">
  <si>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犬の「南北うんち」観察シート 🐕🧭</t>
  </si>
  <si>
    <r>
      <rPr>
        <i val="true"/>
        <sz val="11"/>
        <color rgb="FF595959"/>
        <rFont val="Yu Gothic"/>
        <family val="0"/>
        <charset val="1"/>
      </rPr>
      <t xml:space="preserve">Hart et al. (2013) Frontiers in Zoology 10:80 </t>
    </r>
    <r>
      <rPr>
        <i val="true"/>
        <sz val="11"/>
        <color rgb="FF595959"/>
        <rFont val="Noto Sans CJK SC"/>
        <family val="2"/>
      </rPr>
      <t xml:space="preserve">の市民科学・簡易再現版</t>
    </r>
  </si>
  <si>
    <r>
      <rPr>
        <b val="true"/>
        <sz val="12"/>
        <color rgb="FF2E74B5"/>
        <rFont val="Noto Sans CJK SC"/>
        <family val="2"/>
      </rPr>
      <t xml:space="preserve">■ 何を調べる</t>
    </r>
    <r>
      <rPr>
        <b val="true"/>
        <sz val="12"/>
        <color rgb="FF2E74B5"/>
        <rFont val="Yu Gothic"/>
        <family val="0"/>
        <charset val="1"/>
      </rPr>
      <t xml:space="preserve">?</t>
    </r>
  </si>
  <si>
    <r>
      <rPr>
        <sz val="10.5"/>
        <rFont val="Noto Sans CJK SC"/>
        <family val="2"/>
      </rPr>
      <t xml:space="preserve">チェコの研究チームは、犬</t>
    </r>
    <r>
      <rPr>
        <sz val="10.5"/>
        <rFont val="Yu Gothic"/>
        <family val="0"/>
        <charset val="1"/>
      </rPr>
      <t xml:space="preserve">70</t>
    </r>
    <r>
      <rPr>
        <sz val="10.5"/>
        <rFont val="Noto Sans CJK SC"/>
        <family val="2"/>
      </rPr>
      <t xml:space="preserve">頭・排泄</t>
    </r>
    <r>
      <rPr>
        <sz val="10.5"/>
        <rFont val="Yu Gothic"/>
        <family val="0"/>
        <charset val="1"/>
      </rPr>
      <t xml:space="preserve">7,475</t>
    </r>
    <r>
      <rPr>
        <sz val="10.5"/>
        <rFont val="Noto Sans CJK SC"/>
        <family val="2"/>
      </rPr>
      <t xml:space="preserve">回の観察から「地磁気が穏やかなとき、犬は体を南北軸に</t>
    </r>
  </si>
  <si>
    <r>
      <rPr>
        <sz val="10.5"/>
        <rFont val="Noto Sans CJK SC"/>
        <family val="2"/>
      </rPr>
      <t xml:space="preserve">沿わせて排泄することを好む」と報告しました。これをコンパスアプリ</t>
    </r>
    <r>
      <rPr>
        <sz val="10.5"/>
        <rFont val="Yu Gothic"/>
        <family val="0"/>
        <charset val="1"/>
      </rPr>
      <t xml:space="preserve">1</t>
    </r>
    <r>
      <rPr>
        <sz val="10.5"/>
        <rFont val="Noto Sans CJK SC"/>
        <family val="2"/>
      </rPr>
      <t xml:space="preserve">つで追体験してみるシートです。</t>
    </r>
  </si>
  <si>
    <r>
      <rPr>
        <b val="true"/>
        <sz val="12"/>
        <color rgb="FF2E74B5"/>
        <rFont val="Noto Sans CJK SC"/>
        <family val="2"/>
      </rPr>
      <t xml:space="preserve">■ 記録のしかた</t>
    </r>
    <r>
      <rPr>
        <b val="true"/>
        <sz val="12"/>
        <color rgb="FF2E74B5"/>
        <rFont val="Yu Gothic"/>
        <family val="0"/>
        <charset val="1"/>
      </rPr>
      <t xml:space="preserve">(</t>
    </r>
    <r>
      <rPr>
        <b val="true"/>
        <sz val="12"/>
        <color rgb="FF2E74B5"/>
        <rFont val="Noto Sans CJK SC"/>
        <family val="2"/>
      </rPr>
      <t xml:space="preserve">「記録シート」タブ</t>
    </r>
    <r>
      <rPr>
        <b val="true"/>
        <sz val="12"/>
        <color rgb="FF2E74B5"/>
        <rFont val="Yu Gothic"/>
        <family val="0"/>
        <charset val="1"/>
      </rPr>
      <t xml:space="preserve">)</t>
    </r>
  </si>
  <si>
    <r>
      <rPr>
        <sz val="10.5"/>
        <rFont val="Yu Gothic"/>
        <family val="0"/>
        <charset val="1"/>
      </rPr>
      <t xml:space="preserve">1. </t>
    </r>
    <r>
      <rPr>
        <sz val="10.5"/>
        <rFont val="Noto Sans CJK SC"/>
        <family val="2"/>
      </rPr>
      <t xml:space="preserve">スマホのコンパスアプリを起動しておく。</t>
    </r>
  </si>
  <si>
    <r>
      <rPr>
        <sz val="10.5"/>
        <rFont val="Yu Gothic"/>
        <family val="0"/>
        <charset val="1"/>
      </rPr>
      <t xml:space="preserve">2. </t>
    </r>
    <r>
      <rPr>
        <sz val="10.5"/>
        <rFont val="Noto Sans CJK SC"/>
        <family val="2"/>
      </rPr>
      <t xml:space="preserve">愛犬が排便・排尿の姿勢に入った瞬間、頭が向いている方角の角度</t>
    </r>
    <r>
      <rPr>
        <sz val="10.5"/>
        <rFont val="Yu Gothic"/>
        <family val="0"/>
        <charset val="1"/>
      </rPr>
      <t xml:space="preserve">(0</t>
    </r>
    <r>
      <rPr>
        <sz val="10.5"/>
        <rFont val="Noto Sans CJK SC"/>
        <family val="2"/>
      </rPr>
      <t xml:space="preserve">〜</t>
    </r>
    <r>
      <rPr>
        <sz val="10.5"/>
        <rFont val="Yu Gothic"/>
        <family val="0"/>
        <charset val="1"/>
      </rPr>
      <t xml:space="preserve">359°)</t>
    </r>
    <r>
      <rPr>
        <sz val="10.5"/>
        <rFont val="Noto Sans CJK SC"/>
        <family val="2"/>
      </rPr>
      <t xml:space="preserve">を読み取る。</t>
    </r>
  </si>
  <si>
    <r>
      <rPr>
        <sz val="10.5"/>
        <rFont val="Noto Sans CJK SC"/>
        <family val="2"/>
      </rPr>
      <t xml:space="preserve">   ※北</t>
    </r>
    <r>
      <rPr>
        <sz val="10.5"/>
        <rFont val="Yu Gothic"/>
        <family val="0"/>
        <charset val="1"/>
      </rPr>
      <t xml:space="preserve">=0°</t>
    </r>
    <r>
      <rPr>
        <sz val="10.5"/>
        <rFont val="Noto Sans CJK SC"/>
        <family val="2"/>
      </rPr>
      <t xml:space="preserve">、東</t>
    </r>
    <r>
      <rPr>
        <sz val="10.5"/>
        <rFont val="Yu Gothic"/>
        <family val="0"/>
        <charset val="1"/>
      </rPr>
      <t xml:space="preserve">=90°</t>
    </r>
    <r>
      <rPr>
        <sz val="10.5"/>
        <rFont val="Noto Sans CJK SC"/>
        <family val="2"/>
      </rPr>
      <t xml:space="preserve">、南</t>
    </r>
    <r>
      <rPr>
        <sz val="10.5"/>
        <rFont val="Yu Gothic"/>
        <family val="0"/>
        <charset val="1"/>
      </rPr>
      <t xml:space="preserve">=180°</t>
    </r>
    <r>
      <rPr>
        <sz val="10.5"/>
        <rFont val="Noto Sans CJK SC"/>
        <family val="2"/>
      </rPr>
      <t xml:space="preserve">、西</t>
    </r>
    <r>
      <rPr>
        <sz val="10.5"/>
        <rFont val="Yu Gothic"/>
        <family val="0"/>
        <charset val="1"/>
      </rPr>
      <t xml:space="preserve">=270°</t>
    </r>
    <r>
      <rPr>
        <sz val="10.5"/>
        <rFont val="Noto Sans CJK SC"/>
        <family val="2"/>
      </rPr>
      <t xml:space="preserve">。犬の背骨</t>
    </r>
    <r>
      <rPr>
        <sz val="10.5"/>
        <rFont val="Yu Gothic"/>
        <family val="0"/>
        <charset val="1"/>
      </rPr>
      <t xml:space="preserve">(</t>
    </r>
    <r>
      <rPr>
        <sz val="10.5"/>
        <rFont val="Noto Sans CJK SC"/>
        <family val="2"/>
      </rPr>
      <t xml:space="preserve">頭→尻尾</t>
    </r>
    <r>
      <rPr>
        <sz val="10.5"/>
        <rFont val="Yu Gothic"/>
        <family val="0"/>
        <charset val="1"/>
      </rPr>
      <t xml:space="preserve">)</t>
    </r>
    <r>
      <rPr>
        <sz val="10.5"/>
        <rFont val="Noto Sans CJK SC"/>
        <family val="2"/>
      </rPr>
      <t xml:space="preserve">の向きで測ります。</t>
    </r>
  </si>
  <si>
    <r>
      <rPr>
        <sz val="10.5"/>
        <rFont val="Yu Gothic"/>
        <family val="0"/>
        <charset val="1"/>
      </rPr>
      <t xml:space="preserve">3. </t>
    </r>
    <r>
      <rPr>
        <sz val="10.5"/>
        <rFont val="Noto Sans CJK SC"/>
        <family val="2"/>
      </rPr>
      <t xml:space="preserve">黄色いセルに日付・犬の名前・行動・方位角を入力。軸の区分は自動で判定されます。</t>
    </r>
  </si>
  <si>
    <r>
      <rPr>
        <sz val="10.5"/>
        <rFont val="Yu Gothic"/>
        <family val="0"/>
        <charset val="1"/>
      </rPr>
      <t xml:space="preserve">4. </t>
    </r>
    <r>
      <rPr>
        <sz val="10.5"/>
        <rFont val="Noto Sans CJK SC"/>
        <family val="2"/>
      </rPr>
      <t xml:space="preserve">できれば開けた場所</t>
    </r>
    <r>
      <rPr>
        <sz val="10.5"/>
        <rFont val="Yu Gothic"/>
        <family val="0"/>
        <charset val="1"/>
      </rPr>
      <t xml:space="preserve">(</t>
    </r>
    <r>
      <rPr>
        <sz val="10.5"/>
        <rFont val="Noto Sans CJK SC"/>
        <family val="2"/>
      </rPr>
      <t xml:space="preserve">壁ぎわ・電柱マーキング以外</t>
    </r>
    <r>
      <rPr>
        <sz val="10.5"/>
        <rFont val="Yu Gothic"/>
        <family val="0"/>
        <charset val="1"/>
      </rPr>
      <t xml:space="preserve">)</t>
    </r>
    <r>
      <rPr>
        <sz val="10.5"/>
        <rFont val="Noto Sans CJK SC"/>
        <family val="2"/>
      </rPr>
      <t xml:space="preserve">での記録が理想。原論文も視覚的な</t>
    </r>
  </si>
  <si>
    <t xml:space="preserve">   手がかりの影響を避けるため開けた場所で観察しています。</t>
  </si>
  <si>
    <r>
      <rPr>
        <b val="true"/>
        <sz val="12"/>
        <color rgb="FF2E74B5"/>
        <rFont val="Noto Sans CJK SC"/>
        <family val="2"/>
      </rPr>
      <t xml:space="preserve">■ 集計</t>
    </r>
    <r>
      <rPr>
        <b val="true"/>
        <sz val="12"/>
        <color rgb="FF2E74B5"/>
        <rFont val="Yu Gothic"/>
        <family val="0"/>
        <charset val="1"/>
      </rPr>
      <t xml:space="preserve">(</t>
    </r>
    <r>
      <rPr>
        <b val="true"/>
        <sz val="12"/>
        <color rgb="FF2E74B5"/>
        <rFont val="Noto Sans CJK SC"/>
        <family val="2"/>
      </rPr>
      <t xml:space="preserve">「集計」タブ</t>
    </r>
    <r>
      <rPr>
        <b val="true"/>
        <sz val="12"/>
        <color rgb="FF2E74B5"/>
        <rFont val="Yu Gothic"/>
        <family val="0"/>
        <charset val="1"/>
      </rPr>
      <t xml:space="preserve">)</t>
    </r>
  </si>
  <si>
    <t xml:space="preserve">南北軸・東西軸・斜めの回数と割合、グラフが自動更新されます。元研究では磁場が穏やかな時間は</t>
  </si>
  <si>
    <r>
      <rPr>
        <sz val="10.5"/>
        <rFont val="Noto Sans CJK SC"/>
        <family val="2"/>
      </rPr>
      <t xml:space="preserve">日中の約</t>
    </r>
    <r>
      <rPr>
        <sz val="10.5"/>
        <rFont val="Yu Gothic"/>
        <family val="0"/>
        <charset val="1"/>
      </rPr>
      <t xml:space="preserve">20%</t>
    </r>
    <r>
      <rPr>
        <sz val="10.5"/>
        <rFont val="Noto Sans CJK SC"/>
        <family val="2"/>
      </rPr>
      <t xml:space="preserve">だけ。揃わない日が多くても、それ自体が「再現の難しさ」を体感できるデータです。</t>
    </r>
  </si>
  <si>
    <r>
      <rPr>
        <b val="true"/>
        <sz val="12"/>
        <color rgb="FF2E74B5"/>
        <rFont val="Noto Sans CJK SC"/>
        <family val="2"/>
      </rPr>
      <t xml:space="preserve">■ 軸の判定ルール</t>
    </r>
    <r>
      <rPr>
        <b val="true"/>
        <sz val="12"/>
        <color rgb="FF2E74B5"/>
        <rFont val="Yu Gothic"/>
        <family val="0"/>
        <charset val="1"/>
      </rPr>
      <t xml:space="preserve">(</t>
    </r>
    <r>
      <rPr>
        <b val="true"/>
        <sz val="12"/>
        <color rgb="FF2E74B5"/>
        <rFont val="Noto Sans CJK SC"/>
        <family val="2"/>
      </rPr>
      <t xml:space="preserve">自動計算に使用</t>
    </r>
    <r>
      <rPr>
        <b val="true"/>
        <sz val="12"/>
        <color rgb="FF2E74B5"/>
        <rFont val="Yu Gothic"/>
        <family val="0"/>
        <charset val="1"/>
      </rPr>
      <t xml:space="preserve">)</t>
    </r>
  </si>
  <si>
    <r>
      <rPr>
        <sz val="10.5"/>
        <rFont val="Noto Sans CJK SC"/>
        <family val="2"/>
      </rPr>
      <t xml:space="preserve">体軸には向きの区別がないため、方位角を</t>
    </r>
    <r>
      <rPr>
        <sz val="10.5"/>
        <rFont val="Yu Gothic"/>
        <family val="0"/>
        <charset val="1"/>
      </rPr>
      <t xml:space="preserve">180</t>
    </r>
    <r>
      <rPr>
        <sz val="10.5"/>
        <rFont val="Noto Sans CJK SC"/>
        <family val="2"/>
      </rPr>
      <t xml:space="preserve">で割った余り</t>
    </r>
    <r>
      <rPr>
        <sz val="10.5"/>
        <rFont val="Yu Gothic"/>
        <family val="0"/>
        <charset val="1"/>
      </rPr>
      <t xml:space="preserve">(0</t>
    </r>
    <r>
      <rPr>
        <sz val="10.5"/>
        <rFont val="Noto Sans CJK SC"/>
        <family val="2"/>
      </rPr>
      <t xml:space="preserve">〜</t>
    </r>
    <r>
      <rPr>
        <sz val="10.5"/>
        <rFont val="Yu Gothic"/>
        <family val="0"/>
        <charset val="1"/>
      </rPr>
      <t xml:space="preserve">179°)</t>
    </r>
    <r>
      <rPr>
        <sz val="10.5"/>
        <rFont val="Noto Sans CJK SC"/>
        <family val="2"/>
      </rPr>
      <t xml:space="preserve">で判定します。</t>
    </r>
  </si>
  <si>
    <r>
      <rPr>
        <sz val="10.5"/>
        <rFont val="Noto Sans CJK SC"/>
        <family val="2"/>
      </rPr>
      <t xml:space="preserve">・南北軸 … </t>
    </r>
    <r>
      <rPr>
        <sz val="10.5"/>
        <rFont val="Yu Gothic"/>
        <family val="0"/>
        <charset val="1"/>
      </rPr>
      <t xml:space="preserve">0</t>
    </r>
    <r>
      <rPr>
        <sz val="10.5"/>
        <rFont val="Noto Sans CJK SC"/>
        <family val="2"/>
      </rPr>
      <t xml:space="preserve">〜</t>
    </r>
    <r>
      <rPr>
        <sz val="10.5"/>
        <rFont val="Yu Gothic"/>
        <family val="0"/>
        <charset val="1"/>
      </rPr>
      <t xml:space="preserve">22.5° </t>
    </r>
    <r>
      <rPr>
        <sz val="10.5"/>
        <rFont val="Noto Sans CJK SC"/>
        <family val="2"/>
      </rPr>
      <t xml:space="preserve">または </t>
    </r>
    <r>
      <rPr>
        <sz val="10.5"/>
        <rFont val="Yu Gothic"/>
        <family val="0"/>
        <charset val="1"/>
      </rPr>
      <t xml:space="preserve">157.5</t>
    </r>
    <r>
      <rPr>
        <sz val="10.5"/>
        <rFont val="Noto Sans CJK SC"/>
        <family val="2"/>
      </rPr>
      <t xml:space="preserve">〜</t>
    </r>
    <r>
      <rPr>
        <sz val="10.5"/>
        <rFont val="Yu Gothic"/>
        <family val="0"/>
        <charset val="1"/>
      </rPr>
      <t xml:space="preserve">179.9°(</t>
    </r>
    <r>
      <rPr>
        <sz val="10.5"/>
        <rFont val="Noto Sans CJK SC"/>
        <family val="2"/>
      </rPr>
      <t xml:space="preserve">北向き・南向きのどちらも含む</t>
    </r>
    <r>
      <rPr>
        <sz val="10.5"/>
        <rFont val="Yu Gothic"/>
        <family val="0"/>
        <charset val="1"/>
      </rPr>
      <t xml:space="preserve">)</t>
    </r>
  </si>
  <si>
    <r>
      <rPr>
        <sz val="10.5"/>
        <rFont val="Noto Sans CJK SC"/>
        <family val="2"/>
      </rPr>
      <t xml:space="preserve">・東西軸 … </t>
    </r>
    <r>
      <rPr>
        <sz val="10.5"/>
        <rFont val="Yu Gothic"/>
        <family val="0"/>
        <charset val="1"/>
      </rPr>
      <t xml:space="preserve">67.5</t>
    </r>
    <r>
      <rPr>
        <sz val="10.5"/>
        <rFont val="Noto Sans CJK SC"/>
        <family val="2"/>
      </rPr>
      <t xml:space="preserve">〜</t>
    </r>
    <r>
      <rPr>
        <sz val="10.5"/>
        <rFont val="Yu Gothic"/>
        <family val="0"/>
        <charset val="1"/>
      </rPr>
      <t xml:space="preserve">112.4°</t>
    </r>
  </si>
  <si>
    <r>
      <rPr>
        <sz val="10.5"/>
        <rFont val="Noto Sans CJK SC"/>
        <family val="2"/>
      </rPr>
      <t xml:space="preserve">・斜め   … 上記以外</t>
    </r>
    <r>
      <rPr>
        <sz val="10.5"/>
        <rFont val="Yu Gothic"/>
        <family val="0"/>
        <charset val="1"/>
      </rPr>
      <t xml:space="preserve">(</t>
    </r>
    <r>
      <rPr>
        <sz val="10.5"/>
        <rFont val="Noto Sans CJK SC"/>
        <family val="2"/>
      </rPr>
      <t xml:space="preserve">北東</t>
    </r>
    <r>
      <rPr>
        <sz val="10.5"/>
        <rFont val="Yu Gothic"/>
        <family val="0"/>
        <charset val="1"/>
      </rPr>
      <t xml:space="preserve">-</t>
    </r>
    <r>
      <rPr>
        <sz val="10.5"/>
        <rFont val="Noto Sans CJK SC"/>
        <family val="2"/>
      </rPr>
      <t xml:space="preserve">南西、北西</t>
    </r>
    <r>
      <rPr>
        <sz val="10.5"/>
        <rFont val="Yu Gothic"/>
        <family val="0"/>
        <charset val="1"/>
      </rPr>
      <t xml:space="preserve">-</t>
    </r>
    <r>
      <rPr>
        <sz val="10.5"/>
        <rFont val="Noto Sans CJK SC"/>
        <family val="2"/>
      </rPr>
      <t xml:space="preserve">南東 方向</t>
    </r>
    <r>
      <rPr>
        <sz val="10.5"/>
        <rFont val="Yu Gothic"/>
        <family val="0"/>
        <charset val="1"/>
      </rPr>
      <t xml:space="preserve">)</t>
    </r>
  </si>
  <si>
    <t xml:space="preserve">■ 凡例</t>
  </si>
  <si>
    <r>
      <rPr>
        <sz val="10.5"/>
        <rFont val="Noto Sans CJK SC"/>
        <family val="2"/>
      </rPr>
      <t xml:space="preserve">黄色いセル</t>
    </r>
    <r>
      <rPr>
        <sz val="10.5"/>
        <rFont val="Yu Gothic"/>
        <family val="0"/>
        <charset val="1"/>
      </rPr>
      <t xml:space="preserve">=</t>
    </r>
    <r>
      <rPr>
        <sz val="10.5"/>
        <rFont val="Noto Sans CJK SC"/>
        <family val="2"/>
      </rPr>
      <t xml:space="preserve">入力する場所 </t>
    </r>
    <r>
      <rPr>
        <sz val="10.5"/>
        <rFont val="Yu Gothic"/>
        <family val="0"/>
        <charset val="1"/>
      </rPr>
      <t xml:space="preserve">/ </t>
    </r>
    <r>
      <rPr>
        <sz val="10.5"/>
        <rFont val="Noto Sans CJK SC"/>
        <family val="2"/>
      </rPr>
      <t xml:space="preserve">白いセル</t>
    </r>
    <r>
      <rPr>
        <sz val="10.5"/>
        <rFont val="Yu Gothic"/>
        <family val="0"/>
        <charset val="1"/>
      </rPr>
      <t xml:space="preserve">=</t>
    </r>
    <r>
      <rPr>
        <sz val="10.5"/>
        <rFont val="Noto Sans CJK SC"/>
        <family val="2"/>
      </rPr>
      <t xml:space="preserve">自動計算</t>
    </r>
    <r>
      <rPr>
        <sz val="10.5"/>
        <rFont val="Yu Gothic"/>
        <family val="0"/>
        <charset val="1"/>
      </rPr>
      <t xml:space="preserve">(</t>
    </r>
    <r>
      <rPr>
        <sz val="10.5"/>
        <rFont val="Noto Sans CJK SC"/>
        <family val="2"/>
      </rPr>
      <t xml:space="preserve">触らない</t>
    </r>
    <r>
      <rPr>
        <sz val="10.5"/>
        <rFont val="Yu Gothic"/>
        <family val="0"/>
        <charset val="1"/>
      </rPr>
      <t xml:space="preserve">) / 2</t>
    </r>
    <r>
      <rPr>
        <sz val="10.5"/>
        <rFont val="Noto Sans CJK SC"/>
        <family val="2"/>
      </rPr>
      <t xml:space="preserve">行目に記入例があります。</t>
    </r>
  </si>
  <si>
    <r>
      <rPr>
        <b val="true"/>
        <sz val="12"/>
        <color rgb="FF2E74B5"/>
        <rFont val="Noto Sans CJK SC"/>
        <family val="2"/>
      </rPr>
      <t xml:space="preserve">■ 正直な注意書き</t>
    </r>
    <r>
      <rPr>
        <b val="true"/>
        <sz val="12"/>
        <color rgb="FF2E74B5"/>
        <rFont val="Yu Gothic"/>
        <family val="0"/>
        <charset val="1"/>
      </rPr>
      <t xml:space="preserve">(</t>
    </r>
    <r>
      <rPr>
        <b val="true"/>
        <sz val="12"/>
        <color rgb="FF2E74B5"/>
        <rFont val="Noto Sans CJK SC"/>
        <family val="2"/>
      </rPr>
      <t xml:space="preserve">シェアするときにぜひ添えて</t>
    </r>
    <r>
      <rPr>
        <b val="true"/>
        <sz val="12"/>
        <color rgb="FF2E74B5"/>
        <rFont val="Yu Gothic"/>
        <family val="0"/>
        <charset val="1"/>
      </rPr>
      <t xml:space="preserve">)</t>
    </r>
  </si>
  <si>
    <r>
      <rPr>
        <sz val="10.5"/>
        <rFont val="Noto Sans CJK SC"/>
        <family val="2"/>
      </rPr>
      <t xml:space="preserve">・これは遊び</t>
    </r>
    <r>
      <rPr>
        <sz val="10.5"/>
        <rFont val="Yu Gothic"/>
        <family val="0"/>
        <charset val="1"/>
      </rPr>
      <t xml:space="preserve">+</t>
    </r>
    <r>
      <rPr>
        <sz val="10.5"/>
        <rFont val="Noto Sans CJK SC"/>
        <family val="2"/>
      </rPr>
      <t xml:space="preserve">科学リテラシー教材です。統制された実験ではないため「証明」にはなりません。</t>
    </r>
  </si>
  <si>
    <t xml:space="preserve">・元研究にも独立した再現研究はまだ少なく、動物の磁気整列は現在も論争中のテーマです。</t>
  </si>
  <si>
    <r>
      <rPr>
        <sz val="10.5"/>
        <rFont val="Noto Sans CJK SC"/>
        <family val="2"/>
      </rPr>
      <t xml:space="preserve">・出典</t>
    </r>
    <r>
      <rPr>
        <sz val="10.5"/>
        <rFont val="Yu Gothic"/>
        <family val="0"/>
        <charset val="1"/>
      </rPr>
      <t xml:space="preserve">: Hart, V. et al. (2013) "Dogs are sensitive to small variations of the Earth's magnetic</t>
    </r>
  </si>
  <si>
    <t xml:space="preserve">  field." Frontiers in Zoology 10:80. doi:10.1186/1742-9994-10-80</t>
  </si>
  <si>
    <t xml:space="preserve">日付</t>
  </si>
  <si>
    <t xml:space="preserve">時刻</t>
  </si>
  <si>
    <t xml:space="preserve">犬の名前</t>
  </si>
  <si>
    <t xml:space="preserve">行動</t>
  </si>
  <si>
    <r>
      <rPr>
        <b val="true"/>
        <sz val="11"/>
        <color rgb="FFFFFFFF"/>
        <rFont val="Noto Sans CJK SC"/>
        <family val="2"/>
      </rPr>
      <t xml:space="preserve">方位角</t>
    </r>
    <r>
      <rPr>
        <b val="true"/>
        <sz val="11"/>
        <color rgb="FFFFFFFF"/>
        <rFont val="Yu Gothic"/>
        <family val="0"/>
        <charset val="1"/>
      </rPr>
      <t xml:space="preserve">(°)
0-359</t>
    </r>
    <r>
      <rPr>
        <b val="true"/>
        <sz val="11"/>
        <color rgb="FFFFFFFF"/>
        <rFont val="Noto Sans CJK SC"/>
        <family val="2"/>
      </rPr>
      <t xml:space="preserve">で入力</t>
    </r>
  </si>
  <si>
    <r>
      <rPr>
        <b val="true"/>
        <sz val="11"/>
        <color rgb="FFFFFFFF"/>
        <rFont val="Noto Sans CJK SC"/>
        <family val="2"/>
      </rPr>
      <t xml:space="preserve">軸角度</t>
    </r>
    <r>
      <rPr>
        <b val="true"/>
        <sz val="11"/>
        <color rgb="FFFFFFFF"/>
        <rFont val="Yu Gothic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自動</t>
    </r>
    <r>
      <rPr>
        <b val="true"/>
        <sz val="11"/>
        <color rgb="FFFFFFFF"/>
        <rFont val="Yu Gothic"/>
        <family val="0"/>
        <charset val="1"/>
      </rPr>
      <t xml:space="preserve">)</t>
    </r>
  </si>
  <si>
    <r>
      <rPr>
        <b val="true"/>
        <sz val="11"/>
        <color rgb="FFFFFFFF"/>
        <rFont val="Noto Sans CJK SC"/>
        <family val="2"/>
      </rPr>
      <t xml:space="preserve">軸の区分</t>
    </r>
    <r>
      <rPr>
        <b val="true"/>
        <sz val="11"/>
        <color rgb="FFFFFFFF"/>
        <rFont val="Yu Gothic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自動</t>
    </r>
    <r>
      <rPr>
        <b val="true"/>
        <sz val="11"/>
        <color rgb="FFFFFFFF"/>
        <rFont val="Yu Gothic"/>
        <family val="0"/>
        <charset val="1"/>
      </rPr>
      <t xml:space="preserve">)</t>
    </r>
  </si>
  <si>
    <t xml:space="preserve">場所・メモ</t>
  </si>
  <si>
    <t xml:space="preserve">2026/8/7</t>
  </si>
  <si>
    <t xml:space="preserve">7:30</t>
  </si>
  <si>
    <t xml:space="preserve">ポチ</t>
  </si>
  <si>
    <t xml:space="preserve">排便</t>
  </si>
  <si>
    <r>
      <rPr>
        <sz val="10.5"/>
        <rFont val="Noto Sans CJK SC"/>
        <family val="2"/>
      </rPr>
      <t xml:space="preserve">河川敷の広場</t>
    </r>
    <r>
      <rPr>
        <sz val="10.5"/>
        <rFont val="Yu Gothic"/>
        <family val="0"/>
        <charset val="1"/>
      </rPr>
      <t xml:space="preserve">(</t>
    </r>
    <r>
      <rPr>
        <sz val="10.5"/>
        <rFont val="Noto Sans CJK SC"/>
        <family val="2"/>
      </rPr>
      <t xml:space="preserve">記入例</t>
    </r>
    <r>
      <rPr>
        <sz val="10.5"/>
        <rFont val="Yu Gothic"/>
        <family val="0"/>
        <charset val="1"/>
      </rPr>
      <t xml:space="preserve">)</t>
    </r>
  </si>
  <si>
    <r>
      <rPr>
        <b val="true"/>
        <sz val="14"/>
        <color rgb="FF1F3864"/>
        <rFont val="Noto Sans CJK SC"/>
        <family val="2"/>
      </rPr>
      <t xml:space="preserve">自動集計</t>
    </r>
    <r>
      <rPr>
        <b val="true"/>
        <sz val="14"/>
        <color rgb="FF1F3864"/>
        <rFont val="Yu Gothic"/>
        <family val="0"/>
        <charset val="1"/>
      </rPr>
      <t xml:space="preserve">(</t>
    </r>
    <r>
      <rPr>
        <b val="true"/>
        <sz val="14"/>
        <color rgb="FF1F3864"/>
        <rFont val="Noto Sans CJK SC"/>
        <family val="2"/>
      </rPr>
      <t xml:space="preserve">記録シートから</t>
    </r>
    <r>
      <rPr>
        <b val="true"/>
        <sz val="14"/>
        <color rgb="FF1F3864"/>
        <rFont val="Yu Gothic"/>
        <family val="0"/>
        <charset val="1"/>
      </rPr>
      <t xml:space="preserve">)</t>
    </r>
  </si>
  <si>
    <t xml:space="preserve">軸の区分</t>
  </si>
  <si>
    <t xml:space="preserve">排尿</t>
  </si>
  <si>
    <t xml:space="preserve">合計</t>
  </si>
  <si>
    <t xml:space="preserve">割合</t>
  </si>
  <si>
    <t xml:space="preserve">南北軸</t>
  </si>
  <si>
    <t xml:space="preserve">東西軸</t>
  </si>
  <si>
    <t xml:space="preserve">斜め</t>
  </si>
  <si>
    <r>
      <rPr>
        <i val="true"/>
        <sz val="10"/>
        <color rgb="FF595959"/>
        <rFont val="Noto Sans CJK SC"/>
        <family val="2"/>
      </rPr>
      <t xml:space="preserve">参考</t>
    </r>
    <r>
      <rPr>
        <i val="true"/>
        <sz val="10"/>
        <color rgb="FF595959"/>
        <rFont val="Yu Gothic"/>
        <family val="0"/>
        <charset val="1"/>
      </rPr>
      <t xml:space="preserve">: </t>
    </r>
    <r>
      <rPr>
        <i val="true"/>
        <sz val="10"/>
        <color rgb="FF595959"/>
        <rFont val="Noto Sans CJK SC"/>
        <family val="2"/>
      </rPr>
      <t xml:space="preserve">完全にランダムなら期待される割合</t>
    </r>
  </si>
  <si>
    <r>
      <rPr>
        <i val="true"/>
        <sz val="10"/>
        <color rgb="FF595959"/>
        <rFont val="Noto Sans CJK SC"/>
        <family val="2"/>
      </rPr>
      <t xml:space="preserve">南北軸 </t>
    </r>
    <r>
      <rPr>
        <i val="true"/>
        <sz val="10"/>
        <color rgb="FF595959"/>
        <rFont val="Yu Gothic"/>
        <family val="0"/>
        <charset val="1"/>
      </rPr>
      <t xml:space="preserve">25% / </t>
    </r>
    <r>
      <rPr>
        <i val="true"/>
        <sz val="10"/>
        <color rgb="FF595959"/>
        <rFont val="Noto Sans CJK SC"/>
        <family val="2"/>
      </rPr>
      <t xml:space="preserve">東西軸 </t>
    </r>
    <r>
      <rPr>
        <i val="true"/>
        <sz val="10"/>
        <color rgb="FF595959"/>
        <rFont val="Yu Gothic"/>
        <family val="0"/>
        <charset val="1"/>
      </rPr>
      <t xml:space="preserve">25% / </t>
    </r>
    <r>
      <rPr>
        <i val="true"/>
        <sz val="10"/>
        <color rgb="FF595959"/>
        <rFont val="Noto Sans CJK SC"/>
        <family val="2"/>
      </rPr>
      <t xml:space="preserve">斜め </t>
    </r>
    <r>
      <rPr>
        <i val="true"/>
        <sz val="10"/>
        <color rgb="FF595959"/>
        <rFont val="Yu Gothic"/>
        <family val="0"/>
        <charset val="1"/>
      </rPr>
      <t xml:space="preserve">50%(</t>
    </r>
    <r>
      <rPr>
        <i val="true"/>
        <sz val="10"/>
        <color rgb="FF595959"/>
        <rFont val="Noto Sans CJK SC"/>
        <family val="2"/>
      </rPr>
      <t xml:space="preserve">区分幅がそれぞれ</t>
    </r>
    <r>
      <rPr>
        <i val="true"/>
        <sz val="10"/>
        <color rgb="FF595959"/>
        <rFont val="Yu Gothic"/>
        <family val="0"/>
        <charset val="1"/>
      </rPr>
      <t xml:space="preserve">45°</t>
    </r>
    <r>
      <rPr>
        <i val="true"/>
        <sz val="10"/>
        <color rgb="FF595959"/>
        <rFont val="Noto Sans CJK SC"/>
        <family val="2"/>
      </rPr>
      <t xml:space="preserve">・</t>
    </r>
    <r>
      <rPr>
        <i val="true"/>
        <sz val="10"/>
        <color rgb="FF595959"/>
        <rFont val="Yu Gothic"/>
        <family val="0"/>
        <charset val="1"/>
      </rPr>
      <t xml:space="preserve">45°</t>
    </r>
    <r>
      <rPr>
        <i val="true"/>
        <sz val="10"/>
        <color rgb="FF595959"/>
        <rFont val="Noto Sans CJK SC"/>
        <family val="2"/>
      </rPr>
      <t xml:space="preserve">・</t>
    </r>
    <r>
      <rPr>
        <i val="true"/>
        <sz val="10"/>
        <color rgb="FF595959"/>
        <rFont val="Yu Gothic"/>
        <family val="0"/>
        <charset val="1"/>
      </rPr>
      <t xml:space="preserve">90°</t>
    </r>
    <r>
      <rPr>
        <i val="true"/>
        <sz val="10"/>
        <color rgb="FF595959"/>
        <rFont val="Noto Sans CJK SC"/>
        <family val="2"/>
      </rPr>
      <t xml:space="preserve">のため</t>
    </r>
    <r>
      <rPr>
        <i val="true"/>
        <sz val="10"/>
        <color rgb="FF595959"/>
        <rFont val="Yu Gothic"/>
        <family val="0"/>
        <charset val="1"/>
      </rPr>
      <t xml:space="preserve">)</t>
    </r>
  </si>
  <si>
    <r>
      <rPr>
        <sz val="10"/>
        <color rgb="FFC00000"/>
        <rFont val="Noto Sans CJK SC"/>
        <family val="2"/>
      </rPr>
      <t xml:space="preserve">※「南北軸が</t>
    </r>
    <r>
      <rPr>
        <sz val="10"/>
        <color rgb="FFC00000"/>
        <rFont val="Yu Gothic"/>
        <family val="0"/>
        <charset val="1"/>
      </rPr>
      <t xml:space="preserve">25%</t>
    </r>
    <r>
      <rPr>
        <sz val="10"/>
        <color rgb="FFC00000"/>
        <rFont val="Noto Sans CJK SC"/>
        <family val="2"/>
      </rPr>
      <t xml:space="preserve">を大きく超えて安定する日」があるか、長期記録で眺めてみてください。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</si>
</sst>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/m/d"/>
    <numFmt numFmtId="166" formatCode="General"/>
    <numFmt numFmtId="167" formatCode="0.0%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3864"/>
      <name val="Noto Sans CJK SC"/>
      <family val="2"/>
    </font>
    <font>
      <i val="true"/>
      <sz val="11"/>
      <color rgb="FF595959"/>
      <name val="Yu Gothic"/>
      <family val="0"/>
      <charset val="1"/>
    </font>
    <font>
      <i val="true"/>
      <sz val="11"/>
      <color rgb="FF595959"/>
      <name val="Noto Sans CJK SC"/>
      <family val="2"/>
    </font>
    <font>
      <sz val="10.5"/>
      <name val="Yu Gothic"/>
      <family val="0"/>
      <charset val="1"/>
    </font>
    <font>
      <b val="true"/>
      <sz val="12"/>
      <color rgb="FF2E74B5"/>
      <name val="Noto Sans CJK SC"/>
      <family val="2"/>
    </font>
    <font>
      <b val="true"/>
      <sz val="12"/>
      <color rgb="FF2E74B5"/>
      <name val="Yu Gothic"/>
      <family val="0"/>
      <charset val="1"/>
    </font>
    <font>
      <sz val="10.5"/>
      <name val="Noto Sans CJK SC"/>
      <family val="2"/>
    </font>
    <font>
      <b val="true"/>
      <sz val="11"/>
      <color rgb="FFFFFFFF"/>
      <name val="Noto Sans CJK SC"/>
      <family val="2"/>
    </font>
    <font>
      <b val="true"/>
      <sz val="11"/>
      <color rgb="FFFFFFFF"/>
      <name val="Yu Gothic"/>
      <family val="0"/>
      <charset val="1"/>
    </font>
    <font>
      <b val="true"/>
      <sz val="14"/>
      <color rgb="FF1F3864"/>
      <name val="Noto Sans CJK SC"/>
      <family val="2"/>
    </font>
    <font>
      <b val="true"/>
      <sz val="14"/>
      <color rgb="FF1F3864"/>
      <name val="Yu Gothic"/>
      <family val="0"/>
      <charset val="1"/>
    </font>
    <font>
      <b val="true"/>
      <sz val="11"/>
      <name val="Noto Sans CJK SC"/>
      <family val="2"/>
    </font>
    <font>
      <sz val="11"/>
      <name val="Yu Gothic"/>
      <family val="0"/>
      <charset val="1"/>
    </font>
    <font>
      <b val="true"/>
      <sz val="11"/>
      <name val="Yu Gothic"/>
      <family val="0"/>
      <charset val="1"/>
    </font>
    <font>
      <i val="true"/>
      <sz val="10"/>
      <color rgb="FF595959"/>
      <name val="Noto Sans CJK SC"/>
      <family val="2"/>
    </font>
    <font>
      <i val="true"/>
      <sz val="10"/>
      <color rgb="FF595959"/>
      <name val="Yu Gothic"/>
      <family val="0"/>
      <charset val="1"/>
    </font>
    <font>
      <sz val="10"/>
      <color rgb="FFC00000"/>
      <name val="Noto Sans CJK SC"/>
      <family val="2"/>
    </font>
    <font>
      <sz val="10"/>
      <color rgb="FFC00000"/>
      <name val="Yu Gothic"/>
      <family val="0"/>
      <charset val="1"/>
    </font>
    <font>
      <b val="true"/>
      <sz val="18"/>
      <color rgb="FF000000"/>
      <name val="Noto Sans CJK SC"/>
      <family val="2"/>
    </font>
    <font>
      <sz val="10"/>
      <color rgb="FF000000"/>
      <name val="Calibri"/>
      <family val="2"/>
    </font>
    <font>
      <b val="true"/>
      <sz val="10"/>
      <color rgb="FF000000"/>
      <name val="Noto Sans CJK SC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C0504D"/>
      <rgbColor rgb="FFFFF2CC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4B5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4F81BD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軸の区分ごとの回数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集計!B3</c:f>
              <c:strCache>
                <c:ptCount val="1"/>
                <c:pt idx="0">
                  <c:v>排便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集計!$A$4:$A$6</c:f>
              <c:strCache>
                <c:ptCount val="3"/>
                <c:pt idx="0">
                  <c:v>南北軸</c:v>
                </c:pt>
                <c:pt idx="1">
                  <c:v>東西軸</c:v>
                </c:pt>
                <c:pt idx="2">
                  <c:v>斜め</c:v>
                </c:pt>
              </c:strCache>
            </c:strRef>
          </c:cat>
          <c:val>
            <c:numRef>
              <c:f>集計!$B$4:$B$6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集計!C3</c:f>
              <c:strCache>
                <c:ptCount val="1"/>
                <c:pt idx="0">
                  <c:v>排尿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集計!$A$4:$A$6</c:f>
              <c:strCache>
                <c:ptCount val="3"/>
                <c:pt idx="0">
                  <c:v>南北軸</c:v>
                </c:pt>
                <c:pt idx="1">
                  <c:v>東西軸</c:v>
                </c:pt>
                <c:pt idx="2">
                  <c:v>斜め</c:v>
                </c:pt>
              </c:strCache>
            </c:strRef>
          </c:cat>
          <c:val>
            <c:numRef>
              <c:f>集計!$C$4:$C$6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gapWidth val="60"/>
        <c:overlap val="0"/>
        <c:axId val="79090424"/>
        <c:axId val="97409271"/>
      </c:barChart>
      <c:catAx>
        <c:axId val="79090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409271"/>
        <c:crosses val="autoZero"/>
        <c:auto val="1"/>
        <c:lblAlgn val="ctr"/>
        <c:lblOffset val="100"/>
        <c:noMultiLvlLbl val="0"/>
      </c:catAx>
      <c:valAx>
        <c:axId val="9740927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回数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909042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12</xdr:row>
      <xdr:rowOff>79200</xdr:rowOff>
    </xdr:from>
    <xdr:to>
      <xdr:col>5</xdr:col>
      <xdr:colOff>168480</xdr:colOff>
      <xdr:row>27</xdr:row>
      <xdr:rowOff>101520</xdr:rowOff>
    </xdr:to>
    <xdr:graphicFrame>
      <xdr:nvGraphicFramePr>
        <xdr:cNvPr id="0" name="Chart 1"/>
        <xdr:cNvGraphicFramePr/>
      </xdr:nvGraphicFramePr>
      <xdr:xfrm>
        <a:off x="0" y="2476440"/>
        <a:ext cx="46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22.05" hidden="false" customHeight="false" outlineLevel="0" collapsed="false">
      <c r="B2" s="1" t="s">
        <v>0</v>
      </c>
    </row>
    <row r="3" customFormat="false" ht="17.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/>
    </row>
    <row r="5" customFormat="false" ht="19.4" hidden="false" customHeight="false" outlineLevel="0" collapsed="false">
      <c r="B5" s="4" t="s">
        <v>2</v>
      </c>
    </row>
    <row r="6" customFormat="false" ht="16.4" hidden="false" customHeight="false" outlineLevel="0" collapsed="false">
      <c r="B6" s="5" t="s">
        <v>3</v>
      </c>
    </row>
    <row r="7" customFormat="false" ht="16.4" hidden="false" customHeight="false" outlineLevel="0" collapsed="false">
      <c r="B7" s="5" t="s">
        <v>4</v>
      </c>
    </row>
    <row r="8" customFormat="false" ht="15" hidden="false" customHeight="false" outlineLevel="0" collapsed="false">
      <c r="B8" s="3"/>
    </row>
    <row r="9" customFormat="false" ht="19.4" hidden="false" customHeight="false" outlineLevel="0" collapsed="false">
      <c r="B9" s="4" t="s">
        <v>5</v>
      </c>
    </row>
    <row r="10" customFormat="false" ht="16.4" hidden="false" customHeight="false" outlineLevel="0" collapsed="false">
      <c r="B10" s="3" t="s">
        <v>6</v>
      </c>
    </row>
    <row r="11" customFormat="false" ht="16.4" hidden="false" customHeight="false" outlineLevel="0" collapsed="false">
      <c r="B11" s="3" t="s">
        <v>7</v>
      </c>
    </row>
    <row r="12" customFormat="false" ht="16.4" hidden="false" customHeight="false" outlineLevel="0" collapsed="false">
      <c r="B12" s="5" t="s">
        <v>8</v>
      </c>
    </row>
    <row r="13" customFormat="false" ht="16.4" hidden="false" customHeight="false" outlineLevel="0" collapsed="false">
      <c r="B13" s="3" t="s">
        <v>9</v>
      </c>
    </row>
    <row r="14" customFormat="false" ht="16.4" hidden="false" customHeight="false" outlineLevel="0" collapsed="false">
      <c r="B14" s="3" t="s">
        <v>10</v>
      </c>
    </row>
    <row r="15" customFormat="false" ht="15" hidden="false" customHeight="false" outlineLevel="0" collapsed="false">
      <c r="B15" s="5" t="s">
        <v>11</v>
      </c>
    </row>
    <row r="16" customFormat="false" ht="15" hidden="false" customHeight="false" outlineLevel="0" collapsed="false">
      <c r="B16" s="3"/>
    </row>
    <row r="17" customFormat="false" ht="19.4" hidden="false" customHeight="false" outlineLevel="0" collapsed="false">
      <c r="B17" s="4" t="s">
        <v>12</v>
      </c>
    </row>
    <row r="18" customFormat="false" ht="15" hidden="false" customHeight="false" outlineLevel="0" collapsed="false">
      <c r="B18" s="5" t="s">
        <v>13</v>
      </c>
    </row>
    <row r="19" customFormat="false" ht="16.4" hidden="false" customHeight="false" outlineLevel="0" collapsed="false">
      <c r="B19" s="5" t="s">
        <v>14</v>
      </c>
    </row>
    <row r="20" customFormat="false" ht="15" hidden="false" customHeight="false" outlineLevel="0" collapsed="false">
      <c r="B20" s="3"/>
    </row>
    <row r="21" customFormat="false" ht="19.4" hidden="false" customHeight="false" outlineLevel="0" collapsed="false">
      <c r="B21" s="4" t="s">
        <v>15</v>
      </c>
    </row>
    <row r="22" customFormat="false" ht="16.4" hidden="false" customHeight="false" outlineLevel="0" collapsed="false">
      <c r="B22" s="5" t="s">
        <v>16</v>
      </c>
    </row>
    <row r="23" customFormat="false" ht="16.4" hidden="false" customHeight="false" outlineLevel="0" collapsed="false">
      <c r="B23" s="5" t="s">
        <v>17</v>
      </c>
    </row>
    <row r="24" customFormat="false" ht="16.4" hidden="false" customHeight="false" outlineLevel="0" collapsed="false">
      <c r="B24" s="5" t="s">
        <v>18</v>
      </c>
    </row>
    <row r="25" customFormat="false" ht="16.4" hidden="false" customHeight="false" outlineLevel="0" collapsed="false">
      <c r="B25" s="5" t="s">
        <v>19</v>
      </c>
    </row>
    <row r="26" customFormat="false" ht="15" hidden="false" customHeight="false" outlineLevel="0" collapsed="false">
      <c r="B26" s="3"/>
    </row>
    <row r="27" customFormat="false" ht="15" hidden="false" customHeight="false" outlineLevel="0" collapsed="false">
      <c r="B27" s="4" t="s">
        <v>20</v>
      </c>
    </row>
    <row r="28" customFormat="false" ht="16.4" hidden="false" customHeight="false" outlineLevel="0" collapsed="false">
      <c r="B28" s="5" t="s">
        <v>21</v>
      </c>
    </row>
    <row r="29" customFormat="false" ht="15" hidden="false" customHeight="false" outlineLevel="0" collapsed="false">
      <c r="B29" s="3"/>
    </row>
    <row r="30" customFormat="false" ht="19.4" hidden="false" customHeight="false" outlineLevel="0" collapsed="false">
      <c r="B30" s="4" t="s">
        <v>22</v>
      </c>
    </row>
    <row r="31" customFormat="false" ht="16.4" hidden="false" customHeight="false" outlineLevel="0" collapsed="false">
      <c r="B31" s="5" t="s">
        <v>23</v>
      </c>
    </row>
    <row r="32" customFormat="false" ht="15" hidden="false" customHeight="false" outlineLevel="0" collapsed="false">
      <c r="B32" s="5" t="s">
        <v>24</v>
      </c>
    </row>
    <row r="33" customFormat="false" ht="16.4" hidden="false" customHeight="false" outlineLevel="0" collapsed="false">
      <c r="B33" s="5" t="s">
        <v>25</v>
      </c>
    </row>
    <row r="34" customFormat="false" ht="15" hidden="false" customHeight="false" outlineLevel="0" collapsed="false">
      <c r="B34" s="3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8"/>
    <col collapsed="false" customWidth="true" hidden="false" outlineLevel="0" max="3" min="3" style="0" width="12"/>
    <col collapsed="false" customWidth="true" hidden="false" outlineLevel="0" max="4" min="4" style="0" width="10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false" outlineLevel="0" max="8" min="8" style="0" width="28"/>
  </cols>
  <sheetData>
    <row r="1" customFormat="false" ht="30" hidden="false" customHeight="true" outlineLevel="0" collapsed="false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customFormat="false" ht="16.4" hidden="false" customHeight="false" outlineLevel="0" collapsed="false">
      <c r="A2" s="7" t="s">
        <v>35</v>
      </c>
      <c r="B2" s="8" t="s">
        <v>36</v>
      </c>
      <c r="C2" s="9" t="s">
        <v>37</v>
      </c>
      <c r="D2" s="9" t="s">
        <v>38</v>
      </c>
      <c r="E2" s="8" t="n">
        <v>172</v>
      </c>
      <c r="F2" s="10" t="n">
        <f aca="false">IF(E2="","",MOD(E2,180))</f>
        <v>172</v>
      </c>
      <c r="G2" s="10" t="str">
        <f aca="false">IF(F2="","",IF(OR(F2&lt;22.5,F2&gt;=157.5),"南北軸",IF(AND(F2&gt;=67.5,F2&lt;112.5),"東西軸","斜め")))</f>
        <v>南北軸</v>
      </c>
      <c r="H2" s="11" t="s">
        <v>39</v>
      </c>
    </row>
    <row r="3" customFormat="false" ht="15" hidden="false" customHeight="false" outlineLevel="0" collapsed="false">
      <c r="A3" s="8"/>
      <c r="B3" s="8"/>
      <c r="C3" s="8"/>
      <c r="D3" s="9"/>
      <c r="E3" s="8"/>
      <c r="F3" s="10" t="str">
        <f aca="false">IF(E3="","",MOD(E3,180))</f>
        <v/>
      </c>
      <c r="G3" s="10" t="str">
        <f aca="false">IF(F3="","",IF(OR(F3&lt;22.5,F3&gt;=157.5),"南北軸",IF(AND(F3&gt;=67.5,F3&lt;112.5),"東西軸","斜め")))</f>
        <v/>
      </c>
      <c r="H3" s="11"/>
    </row>
    <row r="4" customFormat="false" ht="15" hidden="false" customHeight="false" outlineLevel="0" collapsed="false">
      <c r="A4" s="8"/>
      <c r="B4" s="8"/>
      <c r="C4" s="8"/>
      <c r="D4" s="9"/>
      <c r="E4" s="8"/>
      <c r="F4" s="10" t="str">
        <f aca="false">IF(E4="","",MOD(E4,180))</f>
        <v/>
      </c>
      <c r="G4" s="10" t="str">
        <f aca="false">IF(F4="","",IF(OR(F4&lt;22.5,F4&gt;=157.5),"南北軸",IF(AND(F4&gt;=67.5,F4&lt;112.5),"東西軸","斜め")))</f>
        <v/>
      </c>
      <c r="H4" s="11"/>
    </row>
    <row r="5" customFormat="false" ht="15" hidden="false" customHeight="false" outlineLevel="0" collapsed="false">
      <c r="A5" s="8"/>
      <c r="B5" s="8"/>
      <c r="C5" s="8"/>
      <c r="D5" s="9"/>
      <c r="E5" s="8"/>
      <c r="F5" s="10" t="str">
        <f aca="false">IF(E5="","",MOD(E5,180))</f>
        <v/>
      </c>
      <c r="G5" s="10" t="str">
        <f aca="false">IF(F5="","",IF(OR(F5&lt;22.5,F5&gt;=157.5),"南北軸",IF(AND(F5&gt;=67.5,F5&lt;112.5),"東西軸","斜め")))</f>
        <v/>
      </c>
      <c r="H5" s="11"/>
    </row>
    <row r="6" customFormat="false" ht="15" hidden="false" customHeight="false" outlineLevel="0" collapsed="false">
      <c r="A6" s="8"/>
      <c r="B6" s="8"/>
      <c r="C6" s="8"/>
      <c r="D6" s="9"/>
      <c r="E6" s="8"/>
      <c r="F6" s="10" t="str">
        <f aca="false">IF(E6="","",MOD(E6,180))</f>
        <v/>
      </c>
      <c r="G6" s="10" t="str">
        <f aca="false">IF(F6="","",IF(OR(F6&lt;22.5,F6&gt;=157.5),"南北軸",IF(AND(F6&gt;=67.5,F6&lt;112.5),"東西軸","斜め")))</f>
        <v/>
      </c>
      <c r="H6" s="11"/>
    </row>
    <row r="7" customFormat="false" ht="15" hidden="false" customHeight="false" outlineLevel="0" collapsed="false">
      <c r="A7" s="8"/>
      <c r="B7" s="8"/>
      <c r="C7" s="8"/>
      <c r="D7" s="9"/>
      <c r="E7" s="8"/>
      <c r="F7" s="10" t="str">
        <f aca="false">IF(E7="","",MOD(E7,180))</f>
        <v/>
      </c>
      <c r="G7" s="10" t="str">
        <f aca="false">IF(F7="","",IF(OR(F7&lt;22.5,F7&gt;=157.5),"南北軸",IF(AND(F7&gt;=67.5,F7&lt;112.5),"東西軸","斜め")))</f>
        <v/>
      </c>
      <c r="H7" s="11"/>
    </row>
    <row r="8" customFormat="false" ht="15" hidden="false" customHeight="false" outlineLevel="0" collapsed="false">
      <c r="A8" s="8"/>
      <c r="B8" s="8"/>
      <c r="C8" s="8"/>
      <c r="D8" s="9"/>
      <c r="E8" s="8"/>
      <c r="F8" s="10" t="str">
        <f aca="false">IF(E8="","",MOD(E8,180))</f>
        <v/>
      </c>
      <c r="G8" s="10" t="str">
        <f aca="false">IF(F8="","",IF(OR(F8&lt;22.5,F8&gt;=157.5),"南北軸",IF(AND(F8&gt;=67.5,F8&lt;112.5),"東西軸","斜め")))</f>
        <v/>
      </c>
      <c r="H8" s="11"/>
    </row>
    <row r="9" customFormat="false" ht="15" hidden="false" customHeight="false" outlineLevel="0" collapsed="false">
      <c r="A9" s="8"/>
      <c r="B9" s="8"/>
      <c r="C9" s="8"/>
      <c r="D9" s="9"/>
      <c r="E9" s="8"/>
      <c r="F9" s="10" t="str">
        <f aca="false">IF(E9="","",MOD(E9,180))</f>
        <v/>
      </c>
      <c r="G9" s="10" t="str">
        <f aca="false">IF(F9="","",IF(OR(F9&lt;22.5,F9&gt;=157.5),"南北軸",IF(AND(F9&gt;=67.5,F9&lt;112.5),"東西軸","斜め")))</f>
        <v/>
      </c>
      <c r="H9" s="11"/>
    </row>
    <row r="10" customFormat="false" ht="15" hidden="false" customHeight="false" outlineLevel="0" collapsed="false">
      <c r="A10" s="8"/>
      <c r="B10" s="8"/>
      <c r="C10" s="8"/>
      <c r="D10" s="9"/>
      <c r="E10" s="8"/>
      <c r="F10" s="10" t="str">
        <f aca="false">IF(E10="","",MOD(E10,180))</f>
        <v/>
      </c>
      <c r="G10" s="10" t="str">
        <f aca="false">IF(F10="","",IF(OR(F10&lt;22.5,F10&gt;=157.5),"南北軸",IF(AND(F10&gt;=67.5,F10&lt;112.5),"東西軸","斜め")))</f>
        <v/>
      </c>
      <c r="H10" s="11"/>
    </row>
    <row r="11" customFormat="false" ht="15" hidden="false" customHeight="false" outlineLevel="0" collapsed="false">
      <c r="A11" s="8"/>
      <c r="B11" s="8"/>
      <c r="C11" s="8"/>
      <c r="D11" s="9"/>
      <c r="E11" s="8"/>
      <c r="F11" s="10" t="str">
        <f aca="false">IF(E11="","",MOD(E11,180))</f>
        <v/>
      </c>
      <c r="G11" s="10" t="str">
        <f aca="false">IF(F11="","",IF(OR(F11&lt;22.5,F11&gt;=157.5),"南北軸",IF(AND(F11&gt;=67.5,F11&lt;112.5),"東西軸","斜め")))</f>
        <v/>
      </c>
      <c r="H11" s="11"/>
    </row>
    <row r="12" customFormat="false" ht="15" hidden="false" customHeight="false" outlineLevel="0" collapsed="false">
      <c r="A12" s="8"/>
      <c r="B12" s="8"/>
      <c r="C12" s="8"/>
      <c r="D12" s="9"/>
      <c r="E12" s="8"/>
      <c r="F12" s="10" t="str">
        <f aca="false">IF(E12="","",MOD(E12,180))</f>
        <v/>
      </c>
      <c r="G12" s="10" t="str">
        <f aca="false">IF(F12="","",IF(OR(F12&lt;22.5,F12&gt;=157.5),"南北軸",IF(AND(F12&gt;=67.5,F12&lt;112.5),"東西軸","斜め")))</f>
        <v/>
      </c>
      <c r="H12" s="11"/>
    </row>
    <row r="13" customFormat="false" ht="15" hidden="false" customHeight="false" outlineLevel="0" collapsed="false">
      <c r="A13" s="8"/>
      <c r="B13" s="8"/>
      <c r="C13" s="8"/>
      <c r="D13" s="9"/>
      <c r="E13" s="8"/>
      <c r="F13" s="10" t="str">
        <f aca="false">IF(E13="","",MOD(E13,180))</f>
        <v/>
      </c>
      <c r="G13" s="10" t="str">
        <f aca="false">IF(F13="","",IF(OR(F13&lt;22.5,F13&gt;=157.5),"南北軸",IF(AND(F13&gt;=67.5,F13&lt;112.5),"東西軸","斜め")))</f>
        <v/>
      </c>
      <c r="H13" s="11"/>
    </row>
    <row r="14" customFormat="false" ht="15" hidden="false" customHeight="false" outlineLevel="0" collapsed="false">
      <c r="A14" s="8"/>
      <c r="B14" s="8"/>
      <c r="C14" s="8"/>
      <c r="D14" s="9"/>
      <c r="E14" s="8"/>
      <c r="F14" s="10" t="str">
        <f aca="false">IF(E14="","",MOD(E14,180))</f>
        <v/>
      </c>
      <c r="G14" s="10" t="str">
        <f aca="false">IF(F14="","",IF(OR(F14&lt;22.5,F14&gt;=157.5),"南北軸",IF(AND(F14&gt;=67.5,F14&lt;112.5),"東西軸","斜め")))</f>
        <v/>
      </c>
      <c r="H14" s="11"/>
    </row>
    <row r="15" customFormat="false" ht="15" hidden="false" customHeight="false" outlineLevel="0" collapsed="false">
      <c r="A15" s="8"/>
      <c r="B15" s="8"/>
      <c r="C15" s="8"/>
      <c r="D15" s="9"/>
      <c r="E15" s="8"/>
      <c r="F15" s="10" t="str">
        <f aca="false">IF(E15="","",MOD(E15,180))</f>
        <v/>
      </c>
      <c r="G15" s="10" t="str">
        <f aca="false">IF(F15="","",IF(OR(F15&lt;22.5,F15&gt;=157.5),"南北軸",IF(AND(F15&gt;=67.5,F15&lt;112.5),"東西軸","斜め")))</f>
        <v/>
      </c>
      <c r="H15" s="11"/>
    </row>
    <row r="16" customFormat="false" ht="15" hidden="false" customHeight="false" outlineLevel="0" collapsed="false">
      <c r="A16" s="8"/>
      <c r="B16" s="8"/>
      <c r="C16" s="8"/>
      <c r="D16" s="9"/>
      <c r="E16" s="8"/>
      <c r="F16" s="10" t="str">
        <f aca="false">IF(E16="","",MOD(E16,180))</f>
        <v/>
      </c>
      <c r="G16" s="10" t="str">
        <f aca="false">IF(F16="","",IF(OR(F16&lt;22.5,F16&gt;=157.5),"南北軸",IF(AND(F16&gt;=67.5,F16&lt;112.5),"東西軸","斜め")))</f>
        <v/>
      </c>
      <c r="H16" s="11"/>
    </row>
    <row r="17" customFormat="false" ht="15" hidden="false" customHeight="false" outlineLevel="0" collapsed="false">
      <c r="A17" s="8"/>
      <c r="B17" s="8"/>
      <c r="C17" s="8"/>
      <c r="D17" s="9"/>
      <c r="E17" s="8"/>
      <c r="F17" s="10" t="str">
        <f aca="false">IF(E17="","",MOD(E17,180))</f>
        <v/>
      </c>
      <c r="G17" s="10" t="str">
        <f aca="false">IF(F17="","",IF(OR(F17&lt;22.5,F17&gt;=157.5),"南北軸",IF(AND(F17&gt;=67.5,F17&lt;112.5),"東西軸","斜め")))</f>
        <v/>
      </c>
      <c r="H17" s="11"/>
    </row>
    <row r="18" customFormat="false" ht="15" hidden="false" customHeight="false" outlineLevel="0" collapsed="false">
      <c r="A18" s="8"/>
      <c r="B18" s="8"/>
      <c r="C18" s="8"/>
      <c r="D18" s="9"/>
      <c r="E18" s="8"/>
      <c r="F18" s="10" t="str">
        <f aca="false">IF(E18="","",MOD(E18,180))</f>
        <v/>
      </c>
      <c r="G18" s="10" t="str">
        <f aca="false">IF(F18="","",IF(OR(F18&lt;22.5,F18&gt;=157.5),"南北軸",IF(AND(F18&gt;=67.5,F18&lt;112.5),"東西軸","斜め")))</f>
        <v/>
      </c>
      <c r="H18" s="11"/>
    </row>
    <row r="19" customFormat="false" ht="15" hidden="false" customHeight="false" outlineLevel="0" collapsed="false">
      <c r="A19" s="8"/>
      <c r="B19" s="8"/>
      <c r="C19" s="8"/>
      <c r="D19" s="9"/>
      <c r="E19" s="8"/>
      <c r="F19" s="10" t="str">
        <f aca="false">IF(E19="","",MOD(E19,180))</f>
        <v/>
      </c>
      <c r="G19" s="10" t="str">
        <f aca="false">IF(F19="","",IF(OR(F19&lt;22.5,F19&gt;=157.5),"南北軸",IF(AND(F19&gt;=67.5,F19&lt;112.5),"東西軸","斜め")))</f>
        <v/>
      </c>
      <c r="H19" s="11"/>
    </row>
    <row r="20" customFormat="false" ht="15" hidden="false" customHeight="false" outlineLevel="0" collapsed="false">
      <c r="A20" s="8"/>
      <c r="B20" s="8"/>
      <c r="C20" s="8"/>
      <c r="D20" s="9"/>
      <c r="E20" s="8"/>
      <c r="F20" s="10" t="str">
        <f aca="false">IF(E20="","",MOD(E20,180))</f>
        <v/>
      </c>
      <c r="G20" s="10" t="str">
        <f aca="false">IF(F20="","",IF(OR(F20&lt;22.5,F20&gt;=157.5),"南北軸",IF(AND(F20&gt;=67.5,F20&lt;112.5),"東西軸","斜め")))</f>
        <v/>
      </c>
      <c r="H20" s="11"/>
    </row>
    <row r="21" customFormat="false" ht="15" hidden="false" customHeight="false" outlineLevel="0" collapsed="false">
      <c r="A21" s="8"/>
      <c r="B21" s="8"/>
      <c r="C21" s="8"/>
      <c r="D21" s="9"/>
      <c r="E21" s="8"/>
      <c r="F21" s="10" t="str">
        <f aca="false">IF(E21="","",MOD(E21,180))</f>
        <v/>
      </c>
      <c r="G21" s="10" t="str">
        <f aca="false">IF(F21="","",IF(OR(F21&lt;22.5,F21&gt;=157.5),"南北軸",IF(AND(F21&gt;=67.5,F21&lt;112.5),"東西軸","斜め")))</f>
        <v/>
      </c>
      <c r="H21" s="11"/>
    </row>
    <row r="22" customFormat="false" ht="15" hidden="false" customHeight="false" outlineLevel="0" collapsed="false">
      <c r="A22" s="8"/>
      <c r="B22" s="8"/>
      <c r="C22" s="8"/>
      <c r="D22" s="9"/>
      <c r="E22" s="8"/>
      <c r="F22" s="10" t="str">
        <f aca="false">IF(E22="","",MOD(E22,180))</f>
        <v/>
      </c>
      <c r="G22" s="10" t="str">
        <f aca="false">IF(F22="","",IF(OR(F22&lt;22.5,F22&gt;=157.5),"南北軸",IF(AND(F22&gt;=67.5,F22&lt;112.5),"東西軸","斜め")))</f>
        <v/>
      </c>
      <c r="H22" s="11"/>
    </row>
    <row r="23" customFormat="false" ht="15" hidden="false" customHeight="false" outlineLevel="0" collapsed="false">
      <c r="A23" s="8"/>
      <c r="B23" s="8"/>
      <c r="C23" s="8"/>
      <c r="D23" s="9"/>
      <c r="E23" s="8"/>
      <c r="F23" s="10" t="str">
        <f aca="false">IF(E23="","",MOD(E23,180))</f>
        <v/>
      </c>
      <c r="G23" s="10" t="str">
        <f aca="false">IF(F23="","",IF(OR(F23&lt;22.5,F23&gt;=157.5),"南北軸",IF(AND(F23&gt;=67.5,F23&lt;112.5),"東西軸","斜め")))</f>
        <v/>
      </c>
      <c r="H23" s="11"/>
    </row>
    <row r="24" customFormat="false" ht="15" hidden="false" customHeight="false" outlineLevel="0" collapsed="false">
      <c r="A24" s="8"/>
      <c r="B24" s="8"/>
      <c r="C24" s="8"/>
      <c r="D24" s="9"/>
      <c r="E24" s="8"/>
      <c r="F24" s="10" t="str">
        <f aca="false">IF(E24="","",MOD(E24,180))</f>
        <v/>
      </c>
      <c r="G24" s="10" t="str">
        <f aca="false">IF(F24="","",IF(OR(F24&lt;22.5,F24&gt;=157.5),"南北軸",IF(AND(F24&gt;=67.5,F24&lt;112.5),"東西軸","斜め")))</f>
        <v/>
      </c>
      <c r="H24" s="11"/>
    </row>
    <row r="25" customFormat="false" ht="15" hidden="false" customHeight="false" outlineLevel="0" collapsed="false">
      <c r="A25" s="8"/>
      <c r="B25" s="8"/>
      <c r="C25" s="8"/>
      <c r="D25" s="9"/>
      <c r="E25" s="8"/>
      <c r="F25" s="10" t="str">
        <f aca="false">IF(E25="","",MOD(E25,180))</f>
        <v/>
      </c>
      <c r="G25" s="10" t="str">
        <f aca="false">IF(F25="","",IF(OR(F25&lt;22.5,F25&gt;=157.5),"南北軸",IF(AND(F25&gt;=67.5,F25&lt;112.5),"東西軸","斜め")))</f>
        <v/>
      </c>
      <c r="H25" s="11"/>
    </row>
    <row r="26" customFormat="false" ht="15" hidden="false" customHeight="false" outlineLevel="0" collapsed="false">
      <c r="A26" s="8"/>
      <c r="B26" s="8"/>
      <c r="C26" s="8"/>
      <c r="D26" s="9"/>
      <c r="E26" s="8"/>
      <c r="F26" s="10" t="str">
        <f aca="false">IF(E26="","",MOD(E26,180))</f>
        <v/>
      </c>
      <c r="G26" s="10" t="str">
        <f aca="false">IF(F26="","",IF(OR(F26&lt;22.5,F26&gt;=157.5),"南北軸",IF(AND(F26&gt;=67.5,F26&lt;112.5),"東西軸","斜め")))</f>
        <v/>
      </c>
      <c r="H26" s="11"/>
    </row>
    <row r="27" customFormat="false" ht="15" hidden="false" customHeight="false" outlineLevel="0" collapsed="false">
      <c r="A27" s="8"/>
      <c r="B27" s="8"/>
      <c r="C27" s="8"/>
      <c r="D27" s="9"/>
      <c r="E27" s="8"/>
      <c r="F27" s="10" t="str">
        <f aca="false">IF(E27="","",MOD(E27,180))</f>
        <v/>
      </c>
      <c r="G27" s="10" t="str">
        <f aca="false">IF(F27="","",IF(OR(F27&lt;22.5,F27&gt;=157.5),"南北軸",IF(AND(F27&gt;=67.5,F27&lt;112.5),"東西軸","斜め")))</f>
        <v/>
      </c>
      <c r="H27" s="11"/>
    </row>
    <row r="28" customFormat="false" ht="15" hidden="false" customHeight="false" outlineLevel="0" collapsed="false">
      <c r="A28" s="8"/>
      <c r="B28" s="8"/>
      <c r="C28" s="8"/>
      <c r="D28" s="9"/>
      <c r="E28" s="8"/>
      <c r="F28" s="10" t="str">
        <f aca="false">IF(E28="","",MOD(E28,180))</f>
        <v/>
      </c>
      <c r="G28" s="10" t="str">
        <f aca="false">IF(F28="","",IF(OR(F28&lt;22.5,F28&gt;=157.5),"南北軸",IF(AND(F28&gt;=67.5,F28&lt;112.5),"東西軸","斜め")))</f>
        <v/>
      </c>
      <c r="H28" s="11"/>
    </row>
    <row r="29" customFormat="false" ht="15" hidden="false" customHeight="false" outlineLevel="0" collapsed="false">
      <c r="A29" s="8"/>
      <c r="B29" s="8"/>
      <c r="C29" s="8"/>
      <c r="D29" s="9"/>
      <c r="E29" s="8"/>
      <c r="F29" s="10" t="str">
        <f aca="false">IF(E29="","",MOD(E29,180))</f>
        <v/>
      </c>
      <c r="G29" s="10" t="str">
        <f aca="false">IF(F29="","",IF(OR(F29&lt;22.5,F29&gt;=157.5),"南北軸",IF(AND(F29&gt;=67.5,F29&lt;112.5),"東西軸","斜め")))</f>
        <v/>
      </c>
      <c r="H29" s="11"/>
    </row>
    <row r="30" customFormat="false" ht="15" hidden="false" customHeight="false" outlineLevel="0" collapsed="false">
      <c r="A30" s="8"/>
      <c r="B30" s="8"/>
      <c r="C30" s="8"/>
      <c r="D30" s="9"/>
      <c r="E30" s="8"/>
      <c r="F30" s="10" t="str">
        <f aca="false">IF(E30="","",MOD(E30,180))</f>
        <v/>
      </c>
      <c r="G30" s="10" t="str">
        <f aca="false">IF(F30="","",IF(OR(F30&lt;22.5,F30&gt;=157.5),"南北軸",IF(AND(F30&gt;=67.5,F30&lt;112.5),"東西軸","斜め")))</f>
        <v/>
      </c>
      <c r="H30" s="11"/>
    </row>
    <row r="31" customFormat="false" ht="15" hidden="false" customHeight="false" outlineLevel="0" collapsed="false">
      <c r="A31" s="8"/>
      <c r="B31" s="8"/>
      <c r="C31" s="8"/>
      <c r="D31" s="9"/>
      <c r="E31" s="8"/>
      <c r="F31" s="10" t="str">
        <f aca="false">IF(E31="","",MOD(E31,180))</f>
        <v/>
      </c>
      <c r="G31" s="10" t="str">
        <f aca="false">IF(F31="","",IF(OR(F31&lt;22.5,F31&gt;=157.5),"南北軸",IF(AND(F31&gt;=67.5,F31&lt;112.5),"東西軸","斜め")))</f>
        <v/>
      </c>
      <c r="H31" s="11"/>
    </row>
    <row r="32" customFormat="false" ht="15" hidden="false" customHeight="false" outlineLevel="0" collapsed="false">
      <c r="A32" s="8"/>
      <c r="B32" s="8"/>
      <c r="C32" s="8"/>
      <c r="D32" s="9"/>
      <c r="E32" s="8"/>
      <c r="F32" s="10" t="str">
        <f aca="false">IF(E32="","",MOD(E32,180))</f>
        <v/>
      </c>
      <c r="G32" s="10" t="str">
        <f aca="false">IF(F32="","",IF(OR(F32&lt;22.5,F32&gt;=157.5),"南北軸",IF(AND(F32&gt;=67.5,F32&lt;112.5),"東西軸","斜め")))</f>
        <v/>
      </c>
      <c r="H32" s="11"/>
    </row>
    <row r="33" customFormat="false" ht="15" hidden="false" customHeight="false" outlineLevel="0" collapsed="false">
      <c r="A33" s="8"/>
      <c r="B33" s="8"/>
      <c r="C33" s="8"/>
      <c r="D33" s="9"/>
      <c r="E33" s="8"/>
      <c r="F33" s="10" t="str">
        <f aca="false">IF(E33="","",MOD(E33,180))</f>
        <v/>
      </c>
      <c r="G33" s="10" t="str">
        <f aca="false">IF(F33="","",IF(OR(F33&lt;22.5,F33&gt;=157.5),"南北軸",IF(AND(F33&gt;=67.5,F33&lt;112.5),"東西軸","斜め")))</f>
        <v/>
      </c>
      <c r="H33" s="11"/>
    </row>
    <row r="34" customFormat="false" ht="15" hidden="false" customHeight="false" outlineLevel="0" collapsed="false">
      <c r="A34" s="8"/>
      <c r="B34" s="8"/>
      <c r="C34" s="8"/>
      <c r="D34" s="9"/>
      <c r="E34" s="8"/>
      <c r="F34" s="10" t="str">
        <f aca="false">IF(E34="","",MOD(E34,180))</f>
        <v/>
      </c>
      <c r="G34" s="10" t="str">
        <f aca="false">IF(F34="","",IF(OR(F34&lt;22.5,F34&gt;=157.5),"南北軸",IF(AND(F34&gt;=67.5,F34&lt;112.5),"東西軸","斜め")))</f>
        <v/>
      </c>
      <c r="H34" s="11"/>
    </row>
    <row r="35" customFormat="false" ht="15" hidden="false" customHeight="false" outlineLevel="0" collapsed="false">
      <c r="A35" s="8"/>
      <c r="B35" s="8"/>
      <c r="C35" s="8"/>
      <c r="D35" s="9"/>
      <c r="E35" s="8"/>
      <c r="F35" s="10" t="str">
        <f aca="false">IF(E35="","",MOD(E35,180))</f>
        <v/>
      </c>
      <c r="G35" s="10" t="str">
        <f aca="false">IF(F35="","",IF(OR(F35&lt;22.5,F35&gt;=157.5),"南北軸",IF(AND(F35&gt;=67.5,F35&lt;112.5),"東西軸","斜め")))</f>
        <v/>
      </c>
      <c r="H35" s="11"/>
    </row>
    <row r="36" customFormat="false" ht="15" hidden="false" customHeight="false" outlineLevel="0" collapsed="false">
      <c r="A36" s="8"/>
      <c r="B36" s="8"/>
      <c r="C36" s="8"/>
      <c r="D36" s="9"/>
      <c r="E36" s="8"/>
      <c r="F36" s="10" t="str">
        <f aca="false">IF(E36="","",MOD(E36,180))</f>
        <v/>
      </c>
      <c r="G36" s="10" t="str">
        <f aca="false">IF(F36="","",IF(OR(F36&lt;22.5,F36&gt;=157.5),"南北軸",IF(AND(F36&gt;=67.5,F36&lt;112.5),"東西軸","斜め")))</f>
        <v/>
      </c>
      <c r="H36" s="11"/>
    </row>
    <row r="37" customFormat="false" ht="15" hidden="false" customHeight="false" outlineLevel="0" collapsed="false">
      <c r="A37" s="8"/>
      <c r="B37" s="8"/>
      <c r="C37" s="8"/>
      <c r="D37" s="9"/>
      <c r="E37" s="8"/>
      <c r="F37" s="10" t="str">
        <f aca="false">IF(E37="","",MOD(E37,180))</f>
        <v/>
      </c>
      <c r="G37" s="10" t="str">
        <f aca="false">IF(F37="","",IF(OR(F37&lt;22.5,F37&gt;=157.5),"南北軸",IF(AND(F37&gt;=67.5,F37&lt;112.5),"東西軸","斜め")))</f>
        <v/>
      </c>
      <c r="H37" s="11"/>
    </row>
    <row r="38" customFormat="false" ht="15" hidden="false" customHeight="false" outlineLevel="0" collapsed="false">
      <c r="A38" s="8"/>
      <c r="B38" s="8"/>
      <c r="C38" s="8"/>
      <c r="D38" s="9"/>
      <c r="E38" s="8"/>
      <c r="F38" s="10" t="str">
        <f aca="false">IF(E38="","",MOD(E38,180))</f>
        <v/>
      </c>
      <c r="G38" s="10" t="str">
        <f aca="false">IF(F38="","",IF(OR(F38&lt;22.5,F38&gt;=157.5),"南北軸",IF(AND(F38&gt;=67.5,F38&lt;112.5),"東西軸","斜め")))</f>
        <v/>
      </c>
      <c r="H38" s="11"/>
    </row>
    <row r="39" customFormat="false" ht="15" hidden="false" customHeight="false" outlineLevel="0" collapsed="false">
      <c r="A39" s="8"/>
      <c r="B39" s="8"/>
      <c r="C39" s="8"/>
      <c r="D39" s="9"/>
      <c r="E39" s="8"/>
      <c r="F39" s="10" t="str">
        <f aca="false">IF(E39="","",MOD(E39,180))</f>
        <v/>
      </c>
      <c r="G39" s="10" t="str">
        <f aca="false">IF(F39="","",IF(OR(F39&lt;22.5,F39&gt;=157.5),"南北軸",IF(AND(F39&gt;=67.5,F39&lt;112.5),"東西軸","斜め")))</f>
        <v/>
      </c>
      <c r="H39" s="11"/>
    </row>
    <row r="40" customFormat="false" ht="15" hidden="false" customHeight="false" outlineLevel="0" collapsed="false">
      <c r="A40" s="8"/>
      <c r="B40" s="8"/>
      <c r="C40" s="8"/>
      <c r="D40" s="9"/>
      <c r="E40" s="8"/>
      <c r="F40" s="10" t="str">
        <f aca="false">IF(E40="","",MOD(E40,180))</f>
        <v/>
      </c>
      <c r="G40" s="10" t="str">
        <f aca="false">IF(F40="","",IF(OR(F40&lt;22.5,F40&gt;=157.5),"南北軸",IF(AND(F40&gt;=67.5,F40&lt;112.5),"東西軸","斜め")))</f>
        <v/>
      </c>
      <c r="H40" s="11"/>
    </row>
    <row r="41" customFormat="false" ht="15" hidden="false" customHeight="false" outlineLevel="0" collapsed="false">
      <c r="A41" s="8"/>
      <c r="B41" s="8"/>
      <c r="C41" s="8"/>
      <c r="D41" s="9"/>
      <c r="E41" s="8"/>
      <c r="F41" s="10" t="str">
        <f aca="false">IF(E41="","",MOD(E41,180))</f>
        <v/>
      </c>
      <c r="G41" s="10" t="str">
        <f aca="false">IF(F41="","",IF(OR(F41&lt;22.5,F41&gt;=157.5),"南北軸",IF(AND(F41&gt;=67.5,F41&lt;112.5),"東西軸","斜め")))</f>
        <v/>
      </c>
      <c r="H41" s="11"/>
    </row>
    <row r="42" customFormat="false" ht="15" hidden="false" customHeight="false" outlineLevel="0" collapsed="false">
      <c r="A42" s="8"/>
      <c r="B42" s="8"/>
      <c r="C42" s="8"/>
      <c r="D42" s="9"/>
      <c r="E42" s="8"/>
      <c r="F42" s="10" t="str">
        <f aca="false">IF(E42="","",MOD(E42,180))</f>
        <v/>
      </c>
      <c r="G42" s="10" t="str">
        <f aca="false">IF(F42="","",IF(OR(F42&lt;22.5,F42&gt;=157.5),"南北軸",IF(AND(F42&gt;=67.5,F42&lt;112.5),"東西軸","斜め")))</f>
        <v/>
      </c>
      <c r="H42" s="11"/>
    </row>
    <row r="43" customFormat="false" ht="15" hidden="false" customHeight="false" outlineLevel="0" collapsed="false">
      <c r="A43" s="8"/>
      <c r="B43" s="8"/>
      <c r="C43" s="8"/>
      <c r="D43" s="9"/>
      <c r="E43" s="8"/>
      <c r="F43" s="10" t="str">
        <f aca="false">IF(E43="","",MOD(E43,180))</f>
        <v/>
      </c>
      <c r="G43" s="10" t="str">
        <f aca="false">IF(F43="","",IF(OR(F43&lt;22.5,F43&gt;=157.5),"南北軸",IF(AND(F43&gt;=67.5,F43&lt;112.5),"東西軸","斜め")))</f>
        <v/>
      </c>
      <c r="H43" s="11"/>
    </row>
    <row r="44" customFormat="false" ht="15" hidden="false" customHeight="false" outlineLevel="0" collapsed="false">
      <c r="A44" s="8"/>
      <c r="B44" s="8"/>
      <c r="C44" s="8"/>
      <c r="D44" s="9"/>
      <c r="E44" s="8"/>
      <c r="F44" s="10" t="str">
        <f aca="false">IF(E44="","",MOD(E44,180))</f>
        <v/>
      </c>
      <c r="G44" s="10" t="str">
        <f aca="false">IF(F44="","",IF(OR(F44&lt;22.5,F44&gt;=157.5),"南北軸",IF(AND(F44&gt;=67.5,F44&lt;112.5),"東西軸","斜め")))</f>
        <v/>
      </c>
      <c r="H44" s="11"/>
    </row>
    <row r="45" customFormat="false" ht="15" hidden="false" customHeight="false" outlineLevel="0" collapsed="false">
      <c r="A45" s="8"/>
      <c r="B45" s="8"/>
      <c r="C45" s="8"/>
      <c r="D45" s="9"/>
      <c r="E45" s="8"/>
      <c r="F45" s="10" t="str">
        <f aca="false">IF(E45="","",MOD(E45,180))</f>
        <v/>
      </c>
      <c r="G45" s="10" t="str">
        <f aca="false">IF(F45="","",IF(OR(F45&lt;22.5,F45&gt;=157.5),"南北軸",IF(AND(F45&gt;=67.5,F45&lt;112.5),"東西軸","斜め")))</f>
        <v/>
      </c>
      <c r="H45" s="11"/>
    </row>
    <row r="46" customFormat="false" ht="15" hidden="false" customHeight="false" outlineLevel="0" collapsed="false">
      <c r="A46" s="8"/>
      <c r="B46" s="8"/>
      <c r="C46" s="8"/>
      <c r="D46" s="9"/>
      <c r="E46" s="8"/>
      <c r="F46" s="10" t="str">
        <f aca="false">IF(E46="","",MOD(E46,180))</f>
        <v/>
      </c>
      <c r="G46" s="10" t="str">
        <f aca="false">IF(F46="","",IF(OR(F46&lt;22.5,F46&gt;=157.5),"南北軸",IF(AND(F46&gt;=67.5,F46&lt;112.5),"東西軸","斜め")))</f>
        <v/>
      </c>
      <c r="H46" s="11"/>
    </row>
    <row r="47" customFormat="false" ht="15" hidden="false" customHeight="false" outlineLevel="0" collapsed="false">
      <c r="A47" s="8"/>
      <c r="B47" s="8"/>
      <c r="C47" s="8"/>
      <c r="D47" s="9"/>
      <c r="E47" s="8"/>
      <c r="F47" s="10" t="str">
        <f aca="false">IF(E47="","",MOD(E47,180))</f>
        <v/>
      </c>
      <c r="G47" s="10" t="str">
        <f aca="false">IF(F47="","",IF(OR(F47&lt;22.5,F47&gt;=157.5),"南北軸",IF(AND(F47&gt;=67.5,F47&lt;112.5),"東西軸","斜め")))</f>
        <v/>
      </c>
      <c r="H47" s="11"/>
    </row>
    <row r="48" customFormat="false" ht="15" hidden="false" customHeight="false" outlineLevel="0" collapsed="false">
      <c r="A48" s="8"/>
      <c r="B48" s="8"/>
      <c r="C48" s="8"/>
      <c r="D48" s="9"/>
      <c r="E48" s="8"/>
      <c r="F48" s="10" t="str">
        <f aca="false">IF(E48="","",MOD(E48,180))</f>
        <v/>
      </c>
      <c r="G48" s="10" t="str">
        <f aca="false">IF(F48="","",IF(OR(F48&lt;22.5,F48&gt;=157.5),"南北軸",IF(AND(F48&gt;=67.5,F48&lt;112.5),"東西軸","斜め")))</f>
        <v/>
      </c>
      <c r="H48" s="11"/>
    </row>
    <row r="49" customFormat="false" ht="15" hidden="false" customHeight="false" outlineLevel="0" collapsed="false">
      <c r="A49" s="8"/>
      <c r="B49" s="8"/>
      <c r="C49" s="8"/>
      <c r="D49" s="9"/>
      <c r="E49" s="8"/>
      <c r="F49" s="10" t="str">
        <f aca="false">IF(E49="","",MOD(E49,180))</f>
        <v/>
      </c>
      <c r="G49" s="10" t="str">
        <f aca="false">IF(F49="","",IF(OR(F49&lt;22.5,F49&gt;=157.5),"南北軸",IF(AND(F49&gt;=67.5,F49&lt;112.5),"東西軸","斜め")))</f>
        <v/>
      </c>
      <c r="H49" s="11"/>
    </row>
    <row r="50" customFormat="false" ht="15" hidden="false" customHeight="false" outlineLevel="0" collapsed="false">
      <c r="A50" s="8"/>
      <c r="B50" s="8"/>
      <c r="C50" s="8"/>
      <c r="D50" s="9"/>
      <c r="E50" s="8"/>
      <c r="F50" s="10" t="str">
        <f aca="false">IF(E50="","",MOD(E50,180))</f>
        <v/>
      </c>
      <c r="G50" s="10" t="str">
        <f aca="false">IF(F50="","",IF(OR(F50&lt;22.5,F50&gt;=157.5),"南北軸",IF(AND(F50&gt;=67.5,F50&lt;112.5),"東西軸","斜め")))</f>
        <v/>
      </c>
      <c r="H50" s="11"/>
    </row>
    <row r="51" customFormat="false" ht="15" hidden="false" customHeight="false" outlineLevel="0" collapsed="false">
      <c r="A51" s="8"/>
      <c r="B51" s="8"/>
      <c r="C51" s="8"/>
      <c r="D51" s="9"/>
      <c r="E51" s="8"/>
      <c r="F51" s="10" t="str">
        <f aca="false">IF(E51="","",MOD(E51,180))</f>
        <v/>
      </c>
      <c r="G51" s="10" t="str">
        <f aca="false">IF(F51="","",IF(OR(F51&lt;22.5,F51&gt;=157.5),"南北軸",IF(AND(F51&gt;=67.5,F51&lt;112.5),"東西軸","斜め")))</f>
        <v/>
      </c>
      <c r="H51" s="11"/>
    </row>
    <row r="52" customFormat="false" ht="15" hidden="false" customHeight="false" outlineLevel="0" collapsed="false">
      <c r="A52" s="8"/>
      <c r="B52" s="8"/>
      <c r="C52" s="8"/>
      <c r="D52" s="9"/>
      <c r="E52" s="8"/>
      <c r="F52" s="10" t="str">
        <f aca="false">IF(E52="","",MOD(E52,180))</f>
        <v/>
      </c>
      <c r="G52" s="10" t="str">
        <f aca="false">IF(F52="","",IF(OR(F52&lt;22.5,F52&gt;=157.5),"南北軸",IF(AND(F52&gt;=67.5,F52&lt;112.5),"東西軸","斜め")))</f>
        <v/>
      </c>
      <c r="H52" s="11"/>
    </row>
    <row r="53" customFormat="false" ht="15" hidden="false" customHeight="false" outlineLevel="0" collapsed="false">
      <c r="A53" s="8"/>
      <c r="B53" s="8"/>
      <c r="C53" s="8"/>
      <c r="D53" s="9"/>
      <c r="E53" s="8"/>
      <c r="F53" s="10" t="str">
        <f aca="false">IF(E53="","",MOD(E53,180))</f>
        <v/>
      </c>
      <c r="G53" s="10" t="str">
        <f aca="false">IF(F53="","",IF(OR(F53&lt;22.5,F53&gt;=157.5),"南北軸",IF(AND(F53&gt;=67.5,F53&lt;112.5),"東西軸","斜め")))</f>
        <v/>
      </c>
      <c r="H53" s="11"/>
    </row>
    <row r="54" customFormat="false" ht="15" hidden="false" customHeight="false" outlineLevel="0" collapsed="false">
      <c r="A54" s="8"/>
      <c r="B54" s="8"/>
      <c r="C54" s="8"/>
      <c r="D54" s="9"/>
      <c r="E54" s="8"/>
      <c r="F54" s="10" t="str">
        <f aca="false">IF(E54="","",MOD(E54,180))</f>
        <v/>
      </c>
      <c r="G54" s="10" t="str">
        <f aca="false">IF(F54="","",IF(OR(F54&lt;22.5,F54&gt;=157.5),"南北軸",IF(AND(F54&gt;=67.5,F54&lt;112.5),"東西軸","斜め")))</f>
        <v/>
      </c>
      <c r="H54" s="11"/>
    </row>
    <row r="55" customFormat="false" ht="15" hidden="false" customHeight="false" outlineLevel="0" collapsed="false">
      <c r="A55" s="8"/>
      <c r="B55" s="8"/>
      <c r="C55" s="8"/>
      <c r="D55" s="9"/>
      <c r="E55" s="8"/>
      <c r="F55" s="10" t="str">
        <f aca="false">IF(E55="","",MOD(E55,180))</f>
        <v/>
      </c>
      <c r="G55" s="10" t="str">
        <f aca="false">IF(F55="","",IF(OR(F55&lt;22.5,F55&gt;=157.5),"南北軸",IF(AND(F55&gt;=67.5,F55&lt;112.5),"東西軸","斜め")))</f>
        <v/>
      </c>
      <c r="H55" s="11"/>
    </row>
    <row r="56" customFormat="false" ht="15" hidden="false" customHeight="false" outlineLevel="0" collapsed="false">
      <c r="A56" s="8"/>
      <c r="B56" s="8"/>
      <c r="C56" s="8"/>
      <c r="D56" s="9"/>
      <c r="E56" s="8"/>
      <c r="F56" s="10" t="str">
        <f aca="false">IF(E56="","",MOD(E56,180))</f>
        <v/>
      </c>
      <c r="G56" s="10" t="str">
        <f aca="false">IF(F56="","",IF(OR(F56&lt;22.5,F56&gt;=157.5),"南北軸",IF(AND(F56&gt;=67.5,F56&lt;112.5),"東西軸","斜め")))</f>
        <v/>
      </c>
      <c r="H56" s="11"/>
    </row>
    <row r="57" customFormat="false" ht="15" hidden="false" customHeight="false" outlineLevel="0" collapsed="false">
      <c r="A57" s="8"/>
      <c r="B57" s="8"/>
      <c r="C57" s="8"/>
      <c r="D57" s="9"/>
      <c r="E57" s="8"/>
      <c r="F57" s="10" t="str">
        <f aca="false">IF(E57="","",MOD(E57,180))</f>
        <v/>
      </c>
      <c r="G57" s="10" t="str">
        <f aca="false">IF(F57="","",IF(OR(F57&lt;22.5,F57&gt;=157.5),"南北軸",IF(AND(F57&gt;=67.5,F57&lt;112.5),"東西軸","斜め")))</f>
        <v/>
      </c>
      <c r="H57" s="11"/>
    </row>
    <row r="58" customFormat="false" ht="15" hidden="false" customHeight="false" outlineLevel="0" collapsed="false">
      <c r="A58" s="8"/>
      <c r="B58" s="8"/>
      <c r="C58" s="8"/>
      <c r="D58" s="9"/>
      <c r="E58" s="8"/>
      <c r="F58" s="10" t="str">
        <f aca="false">IF(E58="","",MOD(E58,180))</f>
        <v/>
      </c>
      <c r="G58" s="10" t="str">
        <f aca="false">IF(F58="","",IF(OR(F58&lt;22.5,F58&gt;=157.5),"南北軸",IF(AND(F58&gt;=67.5,F58&lt;112.5),"東西軸","斜め")))</f>
        <v/>
      </c>
      <c r="H58" s="11"/>
    </row>
    <row r="59" customFormat="false" ht="15" hidden="false" customHeight="false" outlineLevel="0" collapsed="false">
      <c r="A59" s="8"/>
      <c r="B59" s="8"/>
      <c r="C59" s="8"/>
      <c r="D59" s="9"/>
      <c r="E59" s="8"/>
      <c r="F59" s="10" t="str">
        <f aca="false">IF(E59="","",MOD(E59,180))</f>
        <v/>
      </c>
      <c r="G59" s="10" t="str">
        <f aca="false">IF(F59="","",IF(OR(F59&lt;22.5,F59&gt;=157.5),"南北軸",IF(AND(F59&gt;=67.5,F59&lt;112.5),"東西軸","斜め")))</f>
        <v/>
      </c>
      <c r="H59" s="11"/>
    </row>
    <row r="60" customFormat="false" ht="15" hidden="false" customHeight="false" outlineLevel="0" collapsed="false">
      <c r="A60" s="8"/>
      <c r="B60" s="8"/>
      <c r="C60" s="8"/>
      <c r="D60" s="9"/>
      <c r="E60" s="8"/>
      <c r="F60" s="10" t="str">
        <f aca="false">IF(E60="","",MOD(E60,180))</f>
        <v/>
      </c>
      <c r="G60" s="10" t="str">
        <f aca="false">IF(F60="","",IF(OR(F60&lt;22.5,F60&gt;=157.5),"南北軸",IF(AND(F60&gt;=67.5,F60&lt;112.5),"東西軸","斜め")))</f>
        <v/>
      </c>
      <c r="H60" s="11"/>
    </row>
    <row r="61" customFormat="false" ht="15" hidden="false" customHeight="false" outlineLevel="0" collapsed="false">
      <c r="A61" s="8"/>
      <c r="B61" s="8"/>
      <c r="C61" s="8"/>
      <c r="D61" s="9"/>
      <c r="E61" s="8"/>
      <c r="F61" s="10" t="str">
        <f aca="false">IF(E61="","",MOD(E61,180))</f>
        <v/>
      </c>
      <c r="G61" s="10" t="str">
        <f aca="false">IF(F61="","",IF(OR(F61&lt;22.5,F61&gt;=157.5),"南北軸",IF(AND(F61&gt;=67.5,F61&lt;112.5),"東西軸","斜め")))</f>
        <v/>
      </c>
      <c r="H61" s="11"/>
    </row>
    <row r="62" customFormat="false" ht="15" hidden="false" customHeight="false" outlineLevel="0" collapsed="false">
      <c r="A62" s="8"/>
      <c r="B62" s="8"/>
      <c r="C62" s="8"/>
      <c r="D62" s="9"/>
      <c r="E62" s="8"/>
      <c r="F62" s="10" t="str">
        <f aca="false">IF(E62="","",MOD(E62,180))</f>
        <v/>
      </c>
      <c r="G62" s="10" t="str">
        <f aca="false">IF(F62="","",IF(OR(F62&lt;22.5,F62&gt;=157.5),"南北軸",IF(AND(F62&gt;=67.5,F62&lt;112.5),"東西軸","斜め")))</f>
        <v/>
      </c>
      <c r="H62" s="11"/>
    </row>
    <row r="63" customFormat="false" ht="15" hidden="false" customHeight="false" outlineLevel="0" collapsed="false">
      <c r="A63" s="8"/>
      <c r="B63" s="8"/>
      <c r="C63" s="8"/>
      <c r="D63" s="9"/>
      <c r="E63" s="8"/>
      <c r="F63" s="10" t="str">
        <f aca="false">IF(E63="","",MOD(E63,180))</f>
        <v/>
      </c>
      <c r="G63" s="10" t="str">
        <f aca="false">IF(F63="","",IF(OR(F63&lt;22.5,F63&gt;=157.5),"南北軸",IF(AND(F63&gt;=67.5,F63&lt;112.5),"東西軸","斜め")))</f>
        <v/>
      </c>
      <c r="H63" s="11"/>
    </row>
    <row r="64" customFormat="false" ht="15" hidden="false" customHeight="false" outlineLevel="0" collapsed="false">
      <c r="A64" s="8"/>
      <c r="B64" s="8"/>
      <c r="C64" s="8"/>
      <c r="D64" s="9"/>
      <c r="E64" s="8"/>
      <c r="F64" s="10" t="str">
        <f aca="false">IF(E64="","",MOD(E64,180))</f>
        <v/>
      </c>
      <c r="G64" s="10" t="str">
        <f aca="false">IF(F64="","",IF(OR(F64&lt;22.5,F64&gt;=157.5),"南北軸",IF(AND(F64&gt;=67.5,F64&lt;112.5),"東西軸","斜め")))</f>
        <v/>
      </c>
      <c r="H64" s="11"/>
    </row>
    <row r="65" customFormat="false" ht="15" hidden="false" customHeight="false" outlineLevel="0" collapsed="false">
      <c r="A65" s="8"/>
      <c r="B65" s="8"/>
      <c r="C65" s="8"/>
      <c r="D65" s="9"/>
      <c r="E65" s="8"/>
      <c r="F65" s="10" t="str">
        <f aca="false">IF(E65="","",MOD(E65,180))</f>
        <v/>
      </c>
      <c r="G65" s="10" t="str">
        <f aca="false">IF(F65="","",IF(OR(F65&lt;22.5,F65&gt;=157.5),"南北軸",IF(AND(F65&gt;=67.5,F65&lt;112.5),"東西軸","斜め")))</f>
        <v/>
      </c>
      <c r="H65" s="11"/>
    </row>
    <row r="66" customFormat="false" ht="15" hidden="false" customHeight="false" outlineLevel="0" collapsed="false">
      <c r="A66" s="8"/>
      <c r="B66" s="8"/>
      <c r="C66" s="8"/>
      <c r="D66" s="9"/>
      <c r="E66" s="8"/>
      <c r="F66" s="10" t="str">
        <f aca="false">IF(E66="","",MOD(E66,180))</f>
        <v/>
      </c>
      <c r="G66" s="10" t="str">
        <f aca="false">IF(F66="","",IF(OR(F66&lt;22.5,F66&gt;=157.5),"南北軸",IF(AND(F66&gt;=67.5,F66&lt;112.5),"東西軸","斜め")))</f>
        <v/>
      </c>
      <c r="H66" s="11"/>
    </row>
    <row r="67" customFormat="false" ht="15" hidden="false" customHeight="false" outlineLevel="0" collapsed="false">
      <c r="A67" s="8"/>
      <c r="B67" s="8"/>
      <c r="C67" s="8"/>
      <c r="D67" s="9"/>
      <c r="E67" s="8"/>
      <c r="F67" s="10" t="str">
        <f aca="false">IF(E67="","",MOD(E67,180))</f>
        <v/>
      </c>
      <c r="G67" s="10" t="str">
        <f aca="false">IF(F67="","",IF(OR(F67&lt;22.5,F67&gt;=157.5),"南北軸",IF(AND(F67&gt;=67.5,F67&lt;112.5),"東西軸","斜め")))</f>
        <v/>
      </c>
      <c r="H67" s="11"/>
    </row>
    <row r="68" customFormat="false" ht="15" hidden="false" customHeight="false" outlineLevel="0" collapsed="false">
      <c r="A68" s="8"/>
      <c r="B68" s="8"/>
      <c r="C68" s="8"/>
      <c r="D68" s="9"/>
      <c r="E68" s="8"/>
      <c r="F68" s="10" t="str">
        <f aca="false">IF(E68="","",MOD(E68,180))</f>
        <v/>
      </c>
      <c r="G68" s="10" t="str">
        <f aca="false">IF(F68="","",IF(OR(F68&lt;22.5,F68&gt;=157.5),"南北軸",IF(AND(F68&gt;=67.5,F68&lt;112.5),"東西軸","斜め")))</f>
        <v/>
      </c>
      <c r="H68" s="11"/>
    </row>
    <row r="69" customFormat="false" ht="15" hidden="false" customHeight="false" outlineLevel="0" collapsed="false">
      <c r="A69" s="8"/>
      <c r="B69" s="8"/>
      <c r="C69" s="8"/>
      <c r="D69" s="9"/>
      <c r="E69" s="8"/>
      <c r="F69" s="10" t="str">
        <f aca="false">IF(E69="","",MOD(E69,180))</f>
        <v/>
      </c>
      <c r="G69" s="10" t="str">
        <f aca="false">IF(F69="","",IF(OR(F69&lt;22.5,F69&gt;=157.5),"南北軸",IF(AND(F69&gt;=67.5,F69&lt;112.5),"東西軸","斜め")))</f>
        <v/>
      </c>
      <c r="H69" s="11"/>
    </row>
    <row r="70" customFormat="false" ht="15" hidden="false" customHeight="false" outlineLevel="0" collapsed="false">
      <c r="A70" s="8"/>
      <c r="B70" s="8"/>
      <c r="C70" s="8"/>
      <c r="D70" s="9"/>
      <c r="E70" s="8"/>
      <c r="F70" s="10" t="str">
        <f aca="false">IF(E70="","",MOD(E70,180))</f>
        <v/>
      </c>
      <c r="G70" s="10" t="str">
        <f aca="false">IF(F70="","",IF(OR(F70&lt;22.5,F70&gt;=157.5),"南北軸",IF(AND(F70&gt;=67.5,F70&lt;112.5),"東西軸","斜め")))</f>
        <v/>
      </c>
      <c r="H70" s="11"/>
    </row>
    <row r="71" customFormat="false" ht="15" hidden="false" customHeight="false" outlineLevel="0" collapsed="false">
      <c r="A71" s="8"/>
      <c r="B71" s="8"/>
      <c r="C71" s="8"/>
      <c r="D71" s="9"/>
      <c r="E71" s="8"/>
      <c r="F71" s="10" t="str">
        <f aca="false">IF(E71="","",MOD(E71,180))</f>
        <v/>
      </c>
      <c r="G71" s="10" t="str">
        <f aca="false">IF(F71="","",IF(OR(F71&lt;22.5,F71&gt;=157.5),"南北軸",IF(AND(F71&gt;=67.5,F71&lt;112.5),"東西軸","斜め")))</f>
        <v/>
      </c>
      <c r="H71" s="11"/>
    </row>
    <row r="72" customFormat="false" ht="15" hidden="false" customHeight="false" outlineLevel="0" collapsed="false">
      <c r="A72" s="8"/>
      <c r="B72" s="8"/>
      <c r="C72" s="8"/>
      <c r="D72" s="9"/>
      <c r="E72" s="8"/>
      <c r="F72" s="10" t="str">
        <f aca="false">IF(E72="","",MOD(E72,180))</f>
        <v/>
      </c>
      <c r="G72" s="10" t="str">
        <f aca="false">IF(F72="","",IF(OR(F72&lt;22.5,F72&gt;=157.5),"南北軸",IF(AND(F72&gt;=67.5,F72&lt;112.5),"東西軸","斜め")))</f>
        <v/>
      </c>
      <c r="H72" s="11"/>
    </row>
    <row r="73" customFormat="false" ht="15" hidden="false" customHeight="false" outlineLevel="0" collapsed="false">
      <c r="A73" s="8"/>
      <c r="B73" s="8"/>
      <c r="C73" s="8"/>
      <c r="D73" s="9"/>
      <c r="E73" s="8"/>
      <c r="F73" s="10" t="str">
        <f aca="false">IF(E73="","",MOD(E73,180))</f>
        <v/>
      </c>
      <c r="G73" s="10" t="str">
        <f aca="false">IF(F73="","",IF(OR(F73&lt;22.5,F73&gt;=157.5),"南北軸",IF(AND(F73&gt;=67.5,F73&lt;112.5),"東西軸","斜め")))</f>
        <v/>
      </c>
      <c r="H73" s="11"/>
    </row>
    <row r="74" customFormat="false" ht="15" hidden="false" customHeight="false" outlineLevel="0" collapsed="false">
      <c r="A74" s="8"/>
      <c r="B74" s="8"/>
      <c r="C74" s="8"/>
      <c r="D74" s="9"/>
      <c r="E74" s="8"/>
      <c r="F74" s="10" t="str">
        <f aca="false">IF(E74="","",MOD(E74,180))</f>
        <v/>
      </c>
      <c r="G74" s="10" t="str">
        <f aca="false">IF(F74="","",IF(OR(F74&lt;22.5,F74&gt;=157.5),"南北軸",IF(AND(F74&gt;=67.5,F74&lt;112.5),"東西軸","斜め")))</f>
        <v/>
      </c>
      <c r="H74" s="11"/>
    </row>
    <row r="75" customFormat="false" ht="15" hidden="false" customHeight="false" outlineLevel="0" collapsed="false">
      <c r="A75" s="8"/>
      <c r="B75" s="8"/>
      <c r="C75" s="8"/>
      <c r="D75" s="9"/>
      <c r="E75" s="8"/>
      <c r="F75" s="10" t="str">
        <f aca="false">IF(E75="","",MOD(E75,180))</f>
        <v/>
      </c>
      <c r="G75" s="10" t="str">
        <f aca="false">IF(F75="","",IF(OR(F75&lt;22.5,F75&gt;=157.5),"南北軸",IF(AND(F75&gt;=67.5,F75&lt;112.5),"東西軸","斜め")))</f>
        <v/>
      </c>
      <c r="H75" s="11"/>
    </row>
    <row r="76" customFormat="false" ht="15" hidden="false" customHeight="false" outlineLevel="0" collapsed="false">
      <c r="A76" s="8"/>
      <c r="B76" s="8"/>
      <c r="C76" s="8"/>
      <c r="D76" s="9"/>
      <c r="E76" s="8"/>
      <c r="F76" s="10" t="str">
        <f aca="false">IF(E76="","",MOD(E76,180))</f>
        <v/>
      </c>
      <c r="G76" s="10" t="str">
        <f aca="false">IF(F76="","",IF(OR(F76&lt;22.5,F76&gt;=157.5),"南北軸",IF(AND(F76&gt;=67.5,F76&lt;112.5),"東西軸","斜め")))</f>
        <v/>
      </c>
      <c r="H76" s="11"/>
    </row>
    <row r="77" customFormat="false" ht="15" hidden="false" customHeight="false" outlineLevel="0" collapsed="false">
      <c r="A77" s="8"/>
      <c r="B77" s="8"/>
      <c r="C77" s="8"/>
      <c r="D77" s="9"/>
      <c r="E77" s="8"/>
      <c r="F77" s="10" t="str">
        <f aca="false">IF(E77="","",MOD(E77,180))</f>
        <v/>
      </c>
      <c r="G77" s="10" t="str">
        <f aca="false">IF(F77="","",IF(OR(F77&lt;22.5,F77&gt;=157.5),"南北軸",IF(AND(F77&gt;=67.5,F77&lt;112.5),"東西軸","斜め")))</f>
        <v/>
      </c>
      <c r="H77" s="11"/>
    </row>
    <row r="78" customFormat="false" ht="15" hidden="false" customHeight="false" outlineLevel="0" collapsed="false">
      <c r="A78" s="8"/>
      <c r="B78" s="8"/>
      <c r="C78" s="8"/>
      <c r="D78" s="9"/>
      <c r="E78" s="8"/>
      <c r="F78" s="10" t="str">
        <f aca="false">IF(E78="","",MOD(E78,180))</f>
        <v/>
      </c>
      <c r="G78" s="10" t="str">
        <f aca="false">IF(F78="","",IF(OR(F78&lt;22.5,F78&gt;=157.5),"南北軸",IF(AND(F78&gt;=67.5,F78&lt;112.5),"東西軸","斜め")))</f>
        <v/>
      </c>
      <c r="H78" s="11"/>
    </row>
    <row r="79" customFormat="false" ht="15" hidden="false" customHeight="false" outlineLevel="0" collapsed="false">
      <c r="A79" s="8"/>
      <c r="B79" s="8"/>
      <c r="C79" s="8"/>
      <c r="D79" s="9"/>
      <c r="E79" s="8"/>
      <c r="F79" s="10" t="str">
        <f aca="false">IF(E79="","",MOD(E79,180))</f>
        <v/>
      </c>
      <c r="G79" s="10" t="str">
        <f aca="false">IF(F79="","",IF(OR(F79&lt;22.5,F79&gt;=157.5),"南北軸",IF(AND(F79&gt;=67.5,F79&lt;112.5),"東西軸","斜め")))</f>
        <v/>
      </c>
      <c r="H79" s="11"/>
    </row>
    <row r="80" customFormat="false" ht="15" hidden="false" customHeight="false" outlineLevel="0" collapsed="false">
      <c r="A80" s="8"/>
      <c r="B80" s="8"/>
      <c r="C80" s="8"/>
      <c r="D80" s="9"/>
      <c r="E80" s="8"/>
      <c r="F80" s="10" t="str">
        <f aca="false">IF(E80="","",MOD(E80,180))</f>
        <v/>
      </c>
      <c r="G80" s="10" t="str">
        <f aca="false">IF(F80="","",IF(OR(F80&lt;22.5,F80&gt;=157.5),"南北軸",IF(AND(F80&gt;=67.5,F80&lt;112.5),"東西軸","斜め")))</f>
        <v/>
      </c>
      <c r="H80" s="11"/>
    </row>
    <row r="81" customFormat="false" ht="15" hidden="false" customHeight="false" outlineLevel="0" collapsed="false">
      <c r="A81" s="8"/>
      <c r="B81" s="8"/>
      <c r="C81" s="8"/>
      <c r="D81" s="9"/>
      <c r="E81" s="8"/>
      <c r="F81" s="10" t="str">
        <f aca="false">IF(E81="","",MOD(E81,180))</f>
        <v/>
      </c>
      <c r="G81" s="10" t="str">
        <f aca="false">IF(F81="","",IF(OR(F81&lt;22.5,F81&gt;=157.5),"南北軸",IF(AND(F81&gt;=67.5,F81&lt;112.5),"東西軸","斜め")))</f>
        <v/>
      </c>
      <c r="H81" s="11"/>
    </row>
    <row r="82" customFormat="false" ht="15" hidden="false" customHeight="false" outlineLevel="0" collapsed="false">
      <c r="A82" s="8"/>
      <c r="B82" s="8"/>
      <c r="C82" s="8"/>
      <c r="D82" s="9"/>
      <c r="E82" s="8"/>
      <c r="F82" s="10" t="str">
        <f aca="false">IF(E82="","",MOD(E82,180))</f>
        <v/>
      </c>
      <c r="G82" s="10" t="str">
        <f aca="false">IF(F82="","",IF(OR(F82&lt;22.5,F82&gt;=157.5),"南北軸",IF(AND(F82&gt;=67.5,F82&lt;112.5),"東西軸","斜め")))</f>
        <v/>
      </c>
      <c r="H82" s="11"/>
    </row>
    <row r="83" customFormat="false" ht="15" hidden="false" customHeight="false" outlineLevel="0" collapsed="false">
      <c r="A83" s="8"/>
      <c r="B83" s="8"/>
      <c r="C83" s="8"/>
      <c r="D83" s="9"/>
      <c r="E83" s="8"/>
      <c r="F83" s="10" t="str">
        <f aca="false">IF(E83="","",MOD(E83,180))</f>
        <v/>
      </c>
      <c r="G83" s="10" t="str">
        <f aca="false">IF(F83="","",IF(OR(F83&lt;22.5,F83&gt;=157.5),"南北軸",IF(AND(F83&gt;=67.5,F83&lt;112.5),"東西軸","斜め")))</f>
        <v/>
      </c>
      <c r="H83" s="11"/>
    </row>
    <row r="84" customFormat="false" ht="15" hidden="false" customHeight="false" outlineLevel="0" collapsed="false">
      <c r="A84" s="8"/>
      <c r="B84" s="8"/>
      <c r="C84" s="8"/>
      <c r="D84" s="9"/>
      <c r="E84" s="8"/>
      <c r="F84" s="10" t="str">
        <f aca="false">IF(E84="","",MOD(E84,180))</f>
        <v/>
      </c>
      <c r="G84" s="10" t="str">
        <f aca="false">IF(F84="","",IF(OR(F84&lt;22.5,F84&gt;=157.5),"南北軸",IF(AND(F84&gt;=67.5,F84&lt;112.5),"東西軸","斜め")))</f>
        <v/>
      </c>
      <c r="H84" s="11"/>
    </row>
    <row r="85" customFormat="false" ht="15" hidden="false" customHeight="false" outlineLevel="0" collapsed="false">
      <c r="A85" s="8"/>
      <c r="B85" s="8"/>
      <c r="C85" s="8"/>
      <c r="D85" s="9"/>
      <c r="E85" s="8"/>
      <c r="F85" s="10" t="str">
        <f aca="false">IF(E85="","",MOD(E85,180))</f>
        <v/>
      </c>
      <c r="G85" s="10" t="str">
        <f aca="false">IF(F85="","",IF(OR(F85&lt;22.5,F85&gt;=157.5),"南北軸",IF(AND(F85&gt;=67.5,F85&lt;112.5),"東西軸","斜め")))</f>
        <v/>
      </c>
      <c r="H85" s="11"/>
    </row>
    <row r="86" customFormat="false" ht="15" hidden="false" customHeight="false" outlineLevel="0" collapsed="false">
      <c r="A86" s="8"/>
      <c r="B86" s="8"/>
      <c r="C86" s="8"/>
      <c r="D86" s="9"/>
      <c r="E86" s="8"/>
      <c r="F86" s="10" t="str">
        <f aca="false">IF(E86="","",MOD(E86,180))</f>
        <v/>
      </c>
      <c r="G86" s="10" t="str">
        <f aca="false">IF(F86="","",IF(OR(F86&lt;22.5,F86&gt;=157.5),"南北軸",IF(AND(F86&gt;=67.5,F86&lt;112.5),"東西軸","斜め")))</f>
        <v/>
      </c>
      <c r="H86" s="11"/>
    </row>
    <row r="87" customFormat="false" ht="15" hidden="false" customHeight="false" outlineLevel="0" collapsed="false">
      <c r="A87" s="8"/>
      <c r="B87" s="8"/>
      <c r="C87" s="8"/>
      <c r="D87" s="9"/>
      <c r="E87" s="8"/>
      <c r="F87" s="10" t="str">
        <f aca="false">IF(E87="","",MOD(E87,180))</f>
        <v/>
      </c>
      <c r="G87" s="10" t="str">
        <f aca="false">IF(F87="","",IF(OR(F87&lt;22.5,F87&gt;=157.5),"南北軸",IF(AND(F87&gt;=67.5,F87&lt;112.5),"東西軸","斜め")))</f>
        <v/>
      </c>
      <c r="H87" s="11"/>
    </row>
    <row r="88" customFormat="false" ht="15" hidden="false" customHeight="false" outlineLevel="0" collapsed="false">
      <c r="A88" s="8"/>
      <c r="B88" s="8"/>
      <c r="C88" s="8"/>
      <c r="D88" s="9"/>
      <c r="E88" s="8"/>
      <c r="F88" s="10" t="str">
        <f aca="false">IF(E88="","",MOD(E88,180))</f>
        <v/>
      </c>
      <c r="G88" s="10" t="str">
        <f aca="false">IF(F88="","",IF(OR(F88&lt;22.5,F88&gt;=157.5),"南北軸",IF(AND(F88&gt;=67.5,F88&lt;112.5),"東西軸","斜め")))</f>
        <v/>
      </c>
      <c r="H88" s="11"/>
    </row>
    <row r="89" customFormat="false" ht="15" hidden="false" customHeight="false" outlineLevel="0" collapsed="false">
      <c r="A89" s="8"/>
      <c r="B89" s="8"/>
      <c r="C89" s="8"/>
      <c r="D89" s="9"/>
      <c r="E89" s="8"/>
      <c r="F89" s="10" t="str">
        <f aca="false">IF(E89="","",MOD(E89,180))</f>
        <v/>
      </c>
      <c r="G89" s="10" t="str">
        <f aca="false">IF(F89="","",IF(OR(F89&lt;22.5,F89&gt;=157.5),"南北軸",IF(AND(F89&gt;=67.5,F89&lt;112.5),"東西軸","斜め")))</f>
        <v/>
      </c>
      <c r="H89" s="11"/>
    </row>
    <row r="90" customFormat="false" ht="15" hidden="false" customHeight="false" outlineLevel="0" collapsed="false">
      <c r="A90" s="8"/>
      <c r="B90" s="8"/>
      <c r="C90" s="8"/>
      <c r="D90" s="9"/>
      <c r="E90" s="8"/>
      <c r="F90" s="10" t="str">
        <f aca="false">IF(E90="","",MOD(E90,180))</f>
        <v/>
      </c>
      <c r="G90" s="10" t="str">
        <f aca="false">IF(F90="","",IF(OR(F90&lt;22.5,F90&gt;=157.5),"南北軸",IF(AND(F90&gt;=67.5,F90&lt;112.5),"東西軸","斜め")))</f>
        <v/>
      </c>
      <c r="H90" s="11"/>
    </row>
    <row r="91" customFormat="false" ht="15" hidden="false" customHeight="false" outlineLevel="0" collapsed="false">
      <c r="A91" s="8"/>
      <c r="B91" s="8"/>
      <c r="C91" s="8"/>
      <c r="D91" s="9"/>
      <c r="E91" s="8"/>
      <c r="F91" s="10" t="str">
        <f aca="false">IF(E91="","",MOD(E91,180))</f>
        <v/>
      </c>
      <c r="G91" s="10" t="str">
        <f aca="false">IF(F91="","",IF(OR(F91&lt;22.5,F91&gt;=157.5),"南北軸",IF(AND(F91&gt;=67.5,F91&lt;112.5),"東西軸","斜め")))</f>
        <v/>
      </c>
      <c r="H91" s="11"/>
    </row>
    <row r="92" customFormat="false" ht="15" hidden="false" customHeight="false" outlineLevel="0" collapsed="false">
      <c r="A92" s="8"/>
      <c r="B92" s="8"/>
      <c r="C92" s="8"/>
      <c r="D92" s="9"/>
      <c r="E92" s="8"/>
      <c r="F92" s="10" t="str">
        <f aca="false">IF(E92="","",MOD(E92,180))</f>
        <v/>
      </c>
      <c r="G92" s="10" t="str">
        <f aca="false">IF(F92="","",IF(OR(F92&lt;22.5,F92&gt;=157.5),"南北軸",IF(AND(F92&gt;=67.5,F92&lt;112.5),"東西軸","斜め")))</f>
        <v/>
      </c>
      <c r="H92" s="11"/>
    </row>
    <row r="93" customFormat="false" ht="15" hidden="false" customHeight="false" outlineLevel="0" collapsed="false">
      <c r="A93" s="8"/>
      <c r="B93" s="8"/>
      <c r="C93" s="8"/>
      <c r="D93" s="9"/>
      <c r="E93" s="8"/>
      <c r="F93" s="10" t="str">
        <f aca="false">IF(E93="","",MOD(E93,180))</f>
        <v/>
      </c>
      <c r="G93" s="10" t="str">
        <f aca="false">IF(F93="","",IF(OR(F93&lt;22.5,F93&gt;=157.5),"南北軸",IF(AND(F93&gt;=67.5,F93&lt;112.5),"東西軸","斜め")))</f>
        <v/>
      </c>
      <c r="H93" s="11"/>
    </row>
    <row r="94" customFormat="false" ht="15" hidden="false" customHeight="false" outlineLevel="0" collapsed="false">
      <c r="A94" s="8"/>
      <c r="B94" s="8"/>
      <c r="C94" s="8"/>
      <c r="D94" s="9"/>
      <c r="E94" s="8"/>
      <c r="F94" s="10" t="str">
        <f aca="false">IF(E94="","",MOD(E94,180))</f>
        <v/>
      </c>
      <c r="G94" s="10" t="str">
        <f aca="false">IF(F94="","",IF(OR(F94&lt;22.5,F94&gt;=157.5),"南北軸",IF(AND(F94&gt;=67.5,F94&lt;112.5),"東西軸","斜め")))</f>
        <v/>
      </c>
      <c r="H94" s="11"/>
    </row>
    <row r="95" customFormat="false" ht="15" hidden="false" customHeight="false" outlineLevel="0" collapsed="false">
      <c r="A95" s="8"/>
      <c r="B95" s="8"/>
      <c r="C95" s="8"/>
      <c r="D95" s="9"/>
      <c r="E95" s="8"/>
      <c r="F95" s="10" t="str">
        <f aca="false">IF(E95="","",MOD(E95,180))</f>
        <v/>
      </c>
      <c r="G95" s="10" t="str">
        <f aca="false">IF(F95="","",IF(OR(F95&lt;22.5,F95&gt;=157.5),"南北軸",IF(AND(F95&gt;=67.5,F95&lt;112.5),"東西軸","斜め")))</f>
        <v/>
      </c>
      <c r="H95" s="11"/>
    </row>
    <row r="96" customFormat="false" ht="15" hidden="false" customHeight="false" outlineLevel="0" collapsed="false">
      <c r="A96" s="8"/>
      <c r="B96" s="8"/>
      <c r="C96" s="8"/>
      <c r="D96" s="9"/>
      <c r="E96" s="8"/>
      <c r="F96" s="10" t="str">
        <f aca="false">IF(E96="","",MOD(E96,180))</f>
        <v/>
      </c>
      <c r="G96" s="10" t="str">
        <f aca="false">IF(F96="","",IF(OR(F96&lt;22.5,F96&gt;=157.5),"南北軸",IF(AND(F96&gt;=67.5,F96&lt;112.5),"東西軸","斜め")))</f>
        <v/>
      </c>
      <c r="H96" s="11"/>
    </row>
    <row r="97" customFormat="false" ht="15" hidden="false" customHeight="false" outlineLevel="0" collapsed="false">
      <c r="A97" s="8"/>
      <c r="B97" s="8"/>
      <c r="C97" s="8"/>
      <c r="D97" s="9"/>
      <c r="E97" s="8"/>
      <c r="F97" s="10" t="str">
        <f aca="false">IF(E97="","",MOD(E97,180))</f>
        <v/>
      </c>
      <c r="G97" s="10" t="str">
        <f aca="false">IF(F97="","",IF(OR(F97&lt;22.5,F97&gt;=157.5),"南北軸",IF(AND(F97&gt;=67.5,F97&lt;112.5),"東西軸","斜め")))</f>
        <v/>
      </c>
      <c r="H97" s="11"/>
    </row>
    <row r="98" customFormat="false" ht="15" hidden="false" customHeight="false" outlineLevel="0" collapsed="false">
      <c r="A98" s="8"/>
      <c r="B98" s="8"/>
      <c r="C98" s="8"/>
      <c r="D98" s="9"/>
      <c r="E98" s="8"/>
      <c r="F98" s="10" t="str">
        <f aca="false">IF(E98="","",MOD(E98,180))</f>
        <v/>
      </c>
      <c r="G98" s="10" t="str">
        <f aca="false">IF(F98="","",IF(OR(F98&lt;22.5,F98&gt;=157.5),"南北軸",IF(AND(F98&gt;=67.5,F98&lt;112.5),"東西軸","斜め")))</f>
        <v/>
      </c>
      <c r="H98" s="11"/>
    </row>
    <row r="99" customFormat="false" ht="15" hidden="false" customHeight="false" outlineLevel="0" collapsed="false">
      <c r="A99" s="8"/>
      <c r="B99" s="8"/>
      <c r="C99" s="8"/>
      <c r="D99" s="9"/>
      <c r="E99" s="8"/>
      <c r="F99" s="10" t="str">
        <f aca="false">IF(E99="","",MOD(E99,180))</f>
        <v/>
      </c>
      <c r="G99" s="10" t="str">
        <f aca="false">IF(F99="","",IF(OR(F99&lt;22.5,F99&gt;=157.5),"南北軸",IF(AND(F99&gt;=67.5,F99&lt;112.5),"東西軸","斜め")))</f>
        <v/>
      </c>
      <c r="H99" s="11"/>
    </row>
    <row r="100" customFormat="false" ht="15" hidden="false" customHeight="false" outlineLevel="0" collapsed="false">
      <c r="A100" s="8"/>
      <c r="B100" s="8"/>
      <c r="C100" s="8"/>
      <c r="D100" s="9"/>
      <c r="E100" s="8"/>
      <c r="F100" s="10" t="str">
        <f aca="false">IF(E100="","",MOD(E100,180))</f>
        <v/>
      </c>
      <c r="G100" s="10" t="str">
        <f aca="false">IF(F100="","",IF(OR(F100&lt;22.5,F100&gt;=157.5),"南北軸",IF(AND(F100&gt;=67.5,F100&lt;112.5),"東西軸","斜め")))</f>
        <v/>
      </c>
      <c r="H100" s="11"/>
    </row>
    <row r="101" customFormat="false" ht="15" hidden="false" customHeight="false" outlineLevel="0" collapsed="false">
      <c r="A101" s="8"/>
      <c r="B101" s="8"/>
      <c r="C101" s="8"/>
      <c r="D101" s="9"/>
      <c r="E101" s="8"/>
      <c r="F101" s="10" t="str">
        <f aca="false">IF(E101="","",MOD(E101,180))</f>
        <v/>
      </c>
      <c r="G101" s="10" t="str">
        <f aca="false">IF(F101="","",IF(OR(F101&lt;22.5,F101&gt;=157.5),"南北軸",IF(AND(F101&gt;=67.5,F101&lt;112.5),"東西軸","斜め")))</f>
        <v/>
      </c>
      <c r="H101" s="11"/>
    </row>
    <row r="102" customFormat="false" ht="15" hidden="false" customHeight="false" outlineLevel="0" collapsed="false">
      <c r="A102" s="8"/>
      <c r="B102" s="8"/>
      <c r="C102" s="8"/>
      <c r="D102" s="9"/>
      <c r="E102" s="8"/>
      <c r="F102" s="10" t="str">
        <f aca="false">IF(E102="","",MOD(E102,180))</f>
        <v/>
      </c>
      <c r="G102" s="10" t="str">
        <f aca="false">IF(F102="","",IF(OR(F102&lt;22.5,F102&gt;=157.5),"南北軸",IF(AND(F102&gt;=67.5,F102&lt;112.5),"東西軸","斜め")))</f>
        <v/>
      </c>
      <c r="H102" s="11"/>
    </row>
    <row r="103" customFormat="false" ht="15" hidden="false" customHeight="false" outlineLevel="0" collapsed="false">
      <c r="A103" s="8"/>
      <c r="B103" s="8"/>
      <c r="C103" s="8"/>
      <c r="D103" s="9"/>
      <c r="E103" s="8"/>
      <c r="F103" s="10" t="str">
        <f aca="false">IF(E103="","",MOD(E103,180))</f>
        <v/>
      </c>
      <c r="G103" s="10" t="str">
        <f aca="false">IF(F103="","",IF(OR(F103&lt;22.5,F103&gt;=157.5),"南北軸",IF(AND(F103&gt;=67.5,F103&lt;112.5),"東西軸","斜め")))</f>
        <v/>
      </c>
      <c r="H103" s="11"/>
    </row>
    <row r="104" customFormat="false" ht="15" hidden="false" customHeight="false" outlineLevel="0" collapsed="false">
      <c r="A104" s="8"/>
      <c r="B104" s="8"/>
      <c r="C104" s="8"/>
      <c r="D104" s="9"/>
      <c r="E104" s="8"/>
      <c r="F104" s="10" t="str">
        <f aca="false">IF(E104="","",MOD(E104,180))</f>
        <v/>
      </c>
      <c r="G104" s="10" t="str">
        <f aca="false">IF(F104="","",IF(OR(F104&lt;22.5,F104&gt;=157.5),"南北軸",IF(AND(F104&gt;=67.5,F104&lt;112.5),"東西軸","斜め")))</f>
        <v/>
      </c>
      <c r="H104" s="11"/>
    </row>
    <row r="105" customFormat="false" ht="15" hidden="false" customHeight="false" outlineLevel="0" collapsed="false">
      <c r="A105" s="8"/>
      <c r="B105" s="8"/>
      <c r="C105" s="8"/>
      <c r="D105" s="9"/>
      <c r="E105" s="8"/>
      <c r="F105" s="10" t="str">
        <f aca="false">IF(E105="","",MOD(E105,180))</f>
        <v/>
      </c>
      <c r="G105" s="10" t="str">
        <f aca="false">IF(F105="","",IF(OR(F105&lt;22.5,F105&gt;=157.5),"南北軸",IF(AND(F105&gt;=67.5,F105&lt;112.5),"東西軸","斜め")))</f>
        <v/>
      </c>
      <c r="H105" s="11"/>
    </row>
    <row r="106" customFormat="false" ht="15" hidden="false" customHeight="false" outlineLevel="0" collapsed="false">
      <c r="A106" s="8"/>
      <c r="B106" s="8"/>
      <c r="C106" s="8"/>
      <c r="D106" s="9"/>
      <c r="E106" s="8"/>
      <c r="F106" s="10" t="str">
        <f aca="false">IF(E106="","",MOD(E106,180))</f>
        <v/>
      </c>
      <c r="G106" s="10" t="str">
        <f aca="false">IF(F106="","",IF(OR(F106&lt;22.5,F106&gt;=157.5),"南北軸",IF(AND(F106&gt;=67.5,F106&lt;112.5),"東西軸","斜め")))</f>
        <v/>
      </c>
      <c r="H106" s="11"/>
    </row>
    <row r="107" customFormat="false" ht="15" hidden="false" customHeight="false" outlineLevel="0" collapsed="false">
      <c r="A107" s="8"/>
      <c r="B107" s="8"/>
      <c r="C107" s="8"/>
      <c r="D107" s="9"/>
      <c r="E107" s="8"/>
      <c r="F107" s="10" t="str">
        <f aca="false">IF(E107="","",MOD(E107,180))</f>
        <v/>
      </c>
      <c r="G107" s="10" t="str">
        <f aca="false">IF(F107="","",IF(OR(F107&lt;22.5,F107&gt;=157.5),"南北軸",IF(AND(F107&gt;=67.5,F107&lt;112.5),"東西軸","斜め")))</f>
        <v/>
      </c>
      <c r="H107" s="11"/>
    </row>
    <row r="108" customFormat="false" ht="15" hidden="false" customHeight="false" outlineLevel="0" collapsed="false">
      <c r="A108" s="8"/>
      <c r="B108" s="8"/>
      <c r="C108" s="8"/>
      <c r="D108" s="9"/>
      <c r="E108" s="8"/>
      <c r="F108" s="10" t="str">
        <f aca="false">IF(E108="","",MOD(E108,180))</f>
        <v/>
      </c>
      <c r="G108" s="10" t="str">
        <f aca="false">IF(F108="","",IF(OR(F108&lt;22.5,F108&gt;=157.5),"南北軸",IF(AND(F108&gt;=67.5,F108&lt;112.5),"東西軸","斜め")))</f>
        <v/>
      </c>
      <c r="H108" s="11"/>
    </row>
    <row r="109" customFormat="false" ht="15" hidden="false" customHeight="false" outlineLevel="0" collapsed="false">
      <c r="A109" s="8"/>
      <c r="B109" s="8"/>
      <c r="C109" s="8"/>
      <c r="D109" s="9"/>
      <c r="E109" s="8"/>
      <c r="F109" s="10" t="str">
        <f aca="false">IF(E109="","",MOD(E109,180))</f>
        <v/>
      </c>
      <c r="G109" s="10" t="str">
        <f aca="false">IF(F109="","",IF(OR(F109&lt;22.5,F109&gt;=157.5),"南北軸",IF(AND(F109&gt;=67.5,F109&lt;112.5),"東西軸","斜め")))</f>
        <v/>
      </c>
      <c r="H109" s="11"/>
    </row>
    <row r="110" customFormat="false" ht="15" hidden="false" customHeight="false" outlineLevel="0" collapsed="false">
      <c r="A110" s="8"/>
      <c r="B110" s="8"/>
      <c r="C110" s="8"/>
      <c r="D110" s="9"/>
      <c r="E110" s="8"/>
      <c r="F110" s="10" t="str">
        <f aca="false">IF(E110="","",MOD(E110,180))</f>
        <v/>
      </c>
      <c r="G110" s="10" t="str">
        <f aca="false">IF(F110="","",IF(OR(F110&lt;22.5,F110&gt;=157.5),"南北軸",IF(AND(F110&gt;=67.5,F110&lt;112.5),"東西軸","斜め")))</f>
        <v/>
      </c>
      <c r="H110" s="11"/>
    </row>
    <row r="111" customFormat="false" ht="15" hidden="false" customHeight="false" outlineLevel="0" collapsed="false">
      <c r="A111" s="8"/>
      <c r="B111" s="8"/>
      <c r="C111" s="8"/>
      <c r="D111" s="9"/>
      <c r="E111" s="8"/>
      <c r="F111" s="10" t="str">
        <f aca="false">IF(E111="","",MOD(E111,180))</f>
        <v/>
      </c>
      <c r="G111" s="10" t="str">
        <f aca="false">IF(F111="","",IF(OR(F111&lt;22.5,F111&gt;=157.5),"南北軸",IF(AND(F111&gt;=67.5,F111&lt;112.5),"東西軸","斜め")))</f>
        <v/>
      </c>
      <c r="H111" s="11"/>
    </row>
    <row r="112" customFormat="false" ht="15" hidden="false" customHeight="false" outlineLevel="0" collapsed="false">
      <c r="A112" s="8"/>
      <c r="B112" s="8"/>
      <c r="C112" s="8"/>
      <c r="D112" s="9"/>
      <c r="E112" s="8"/>
      <c r="F112" s="10" t="str">
        <f aca="false">IF(E112="","",MOD(E112,180))</f>
        <v/>
      </c>
      <c r="G112" s="10" t="str">
        <f aca="false">IF(F112="","",IF(OR(F112&lt;22.5,F112&gt;=157.5),"南北軸",IF(AND(F112&gt;=67.5,F112&lt;112.5),"東西軸","斜め")))</f>
        <v/>
      </c>
      <c r="H112" s="11"/>
    </row>
    <row r="113" customFormat="false" ht="15" hidden="false" customHeight="false" outlineLevel="0" collapsed="false">
      <c r="A113" s="8"/>
      <c r="B113" s="8"/>
      <c r="C113" s="8"/>
      <c r="D113" s="9"/>
      <c r="E113" s="8"/>
      <c r="F113" s="10" t="str">
        <f aca="false">IF(E113="","",MOD(E113,180))</f>
        <v/>
      </c>
      <c r="G113" s="10" t="str">
        <f aca="false">IF(F113="","",IF(OR(F113&lt;22.5,F113&gt;=157.5),"南北軸",IF(AND(F113&gt;=67.5,F113&lt;112.5),"東西軸","斜め")))</f>
        <v/>
      </c>
      <c r="H113" s="11"/>
    </row>
    <row r="114" customFormat="false" ht="15" hidden="false" customHeight="false" outlineLevel="0" collapsed="false">
      <c r="A114" s="8"/>
      <c r="B114" s="8"/>
      <c r="C114" s="8"/>
      <c r="D114" s="9"/>
      <c r="E114" s="8"/>
      <c r="F114" s="10" t="str">
        <f aca="false">IF(E114="","",MOD(E114,180))</f>
        <v/>
      </c>
      <c r="G114" s="10" t="str">
        <f aca="false">IF(F114="","",IF(OR(F114&lt;22.5,F114&gt;=157.5),"南北軸",IF(AND(F114&gt;=67.5,F114&lt;112.5),"東西軸","斜め")))</f>
        <v/>
      </c>
      <c r="H114" s="11"/>
    </row>
    <row r="115" customFormat="false" ht="15" hidden="false" customHeight="false" outlineLevel="0" collapsed="false">
      <c r="A115" s="8"/>
      <c r="B115" s="8"/>
      <c r="C115" s="8"/>
      <c r="D115" s="9"/>
      <c r="E115" s="8"/>
      <c r="F115" s="10" t="str">
        <f aca="false">IF(E115="","",MOD(E115,180))</f>
        <v/>
      </c>
      <c r="G115" s="10" t="str">
        <f aca="false">IF(F115="","",IF(OR(F115&lt;22.5,F115&gt;=157.5),"南北軸",IF(AND(F115&gt;=67.5,F115&lt;112.5),"東西軸","斜め")))</f>
        <v/>
      </c>
      <c r="H115" s="11"/>
    </row>
    <row r="116" customFormat="false" ht="15" hidden="false" customHeight="false" outlineLevel="0" collapsed="false">
      <c r="A116" s="8"/>
      <c r="B116" s="8"/>
      <c r="C116" s="8"/>
      <c r="D116" s="9"/>
      <c r="E116" s="8"/>
      <c r="F116" s="10" t="str">
        <f aca="false">IF(E116="","",MOD(E116,180))</f>
        <v/>
      </c>
      <c r="G116" s="10" t="str">
        <f aca="false">IF(F116="","",IF(OR(F116&lt;22.5,F116&gt;=157.5),"南北軸",IF(AND(F116&gt;=67.5,F116&lt;112.5),"東西軸","斜め")))</f>
        <v/>
      </c>
      <c r="H116" s="11"/>
    </row>
    <row r="117" customFormat="false" ht="15" hidden="false" customHeight="false" outlineLevel="0" collapsed="false">
      <c r="A117" s="8"/>
      <c r="B117" s="8"/>
      <c r="C117" s="8"/>
      <c r="D117" s="9"/>
      <c r="E117" s="8"/>
      <c r="F117" s="10" t="str">
        <f aca="false">IF(E117="","",MOD(E117,180))</f>
        <v/>
      </c>
      <c r="G117" s="10" t="str">
        <f aca="false">IF(F117="","",IF(OR(F117&lt;22.5,F117&gt;=157.5),"南北軸",IF(AND(F117&gt;=67.5,F117&lt;112.5),"東西軸","斜め")))</f>
        <v/>
      </c>
      <c r="H117" s="11"/>
    </row>
    <row r="118" customFormat="false" ht="15" hidden="false" customHeight="false" outlineLevel="0" collapsed="false">
      <c r="A118" s="8"/>
      <c r="B118" s="8"/>
      <c r="C118" s="8"/>
      <c r="D118" s="9"/>
      <c r="E118" s="8"/>
      <c r="F118" s="10" t="str">
        <f aca="false">IF(E118="","",MOD(E118,180))</f>
        <v/>
      </c>
      <c r="G118" s="10" t="str">
        <f aca="false">IF(F118="","",IF(OR(F118&lt;22.5,F118&gt;=157.5),"南北軸",IF(AND(F118&gt;=67.5,F118&lt;112.5),"東西軸","斜め")))</f>
        <v/>
      </c>
      <c r="H118" s="11"/>
    </row>
    <row r="119" customFormat="false" ht="15" hidden="false" customHeight="false" outlineLevel="0" collapsed="false">
      <c r="A119" s="8"/>
      <c r="B119" s="8"/>
      <c r="C119" s="8"/>
      <c r="D119" s="9"/>
      <c r="E119" s="8"/>
      <c r="F119" s="10" t="str">
        <f aca="false">IF(E119="","",MOD(E119,180))</f>
        <v/>
      </c>
      <c r="G119" s="10" t="str">
        <f aca="false">IF(F119="","",IF(OR(F119&lt;22.5,F119&gt;=157.5),"南北軸",IF(AND(F119&gt;=67.5,F119&lt;112.5),"東西軸","斜め")))</f>
        <v/>
      </c>
      <c r="H119" s="11"/>
    </row>
    <row r="120" customFormat="false" ht="15" hidden="false" customHeight="false" outlineLevel="0" collapsed="false">
      <c r="A120" s="8"/>
      <c r="B120" s="8"/>
      <c r="C120" s="8"/>
      <c r="D120" s="9"/>
      <c r="E120" s="8"/>
      <c r="F120" s="10" t="str">
        <f aca="false">IF(E120="","",MOD(E120,180))</f>
        <v/>
      </c>
      <c r="G120" s="10" t="str">
        <f aca="false">IF(F120="","",IF(OR(F120&lt;22.5,F120&gt;=157.5),"南北軸",IF(AND(F120&gt;=67.5,F120&lt;112.5),"東西軸","斜め")))</f>
        <v/>
      </c>
      <c r="H120" s="11"/>
    </row>
    <row r="121" customFormat="false" ht="15" hidden="false" customHeight="false" outlineLevel="0" collapsed="false">
      <c r="A121" s="8"/>
      <c r="B121" s="8"/>
      <c r="C121" s="8"/>
      <c r="D121" s="9"/>
      <c r="E121" s="8"/>
      <c r="F121" s="10" t="str">
        <f aca="false">IF(E121="","",MOD(E121,180))</f>
        <v/>
      </c>
      <c r="G121" s="10" t="str">
        <f aca="false">IF(F121="","",IF(OR(F121&lt;22.5,F121&gt;=157.5),"南北軸",IF(AND(F121&gt;=67.5,F121&lt;112.5),"東西軸","斜め")))</f>
        <v/>
      </c>
      <c r="H121" s="11"/>
    </row>
    <row r="122" customFormat="false" ht="15" hidden="false" customHeight="false" outlineLevel="0" collapsed="false">
      <c r="A122" s="8"/>
      <c r="B122" s="8"/>
      <c r="C122" s="8"/>
      <c r="D122" s="9"/>
      <c r="E122" s="8"/>
      <c r="F122" s="10" t="str">
        <f aca="false">IF(E122="","",MOD(E122,180))</f>
        <v/>
      </c>
      <c r="G122" s="10" t="str">
        <f aca="false">IF(F122="","",IF(OR(F122&lt;22.5,F122&gt;=157.5),"南北軸",IF(AND(F122&gt;=67.5,F122&lt;112.5),"東西軸","斜め")))</f>
        <v/>
      </c>
      <c r="H122" s="11"/>
    </row>
    <row r="123" customFormat="false" ht="15" hidden="false" customHeight="false" outlineLevel="0" collapsed="false">
      <c r="A123" s="8"/>
      <c r="B123" s="8"/>
      <c r="C123" s="8"/>
      <c r="D123" s="9"/>
      <c r="E123" s="8"/>
      <c r="F123" s="10" t="str">
        <f aca="false">IF(E123="","",MOD(E123,180))</f>
        <v/>
      </c>
      <c r="G123" s="10" t="str">
        <f aca="false">IF(F123="","",IF(OR(F123&lt;22.5,F123&gt;=157.5),"南北軸",IF(AND(F123&gt;=67.5,F123&lt;112.5),"東西軸","斜め")))</f>
        <v/>
      </c>
      <c r="H123" s="11"/>
    </row>
    <row r="124" customFormat="false" ht="15" hidden="false" customHeight="false" outlineLevel="0" collapsed="false">
      <c r="A124" s="8"/>
      <c r="B124" s="8"/>
      <c r="C124" s="8"/>
      <c r="D124" s="9"/>
      <c r="E124" s="8"/>
      <c r="F124" s="10" t="str">
        <f aca="false">IF(E124="","",MOD(E124,180))</f>
        <v/>
      </c>
      <c r="G124" s="10" t="str">
        <f aca="false">IF(F124="","",IF(OR(F124&lt;22.5,F124&gt;=157.5),"南北軸",IF(AND(F124&gt;=67.5,F124&lt;112.5),"東西軸","斜め")))</f>
        <v/>
      </c>
      <c r="H124" s="11"/>
    </row>
    <row r="125" customFormat="false" ht="15" hidden="false" customHeight="false" outlineLevel="0" collapsed="false">
      <c r="A125" s="8"/>
      <c r="B125" s="8"/>
      <c r="C125" s="8"/>
      <c r="D125" s="9"/>
      <c r="E125" s="8"/>
      <c r="F125" s="10" t="str">
        <f aca="false">IF(E125="","",MOD(E125,180))</f>
        <v/>
      </c>
      <c r="G125" s="10" t="str">
        <f aca="false">IF(F125="","",IF(OR(F125&lt;22.5,F125&gt;=157.5),"南北軸",IF(AND(F125&gt;=67.5,F125&lt;112.5),"東西軸","斜め")))</f>
        <v/>
      </c>
      <c r="H125" s="11"/>
    </row>
    <row r="126" customFormat="false" ht="15" hidden="false" customHeight="false" outlineLevel="0" collapsed="false">
      <c r="A126" s="8"/>
      <c r="B126" s="8"/>
      <c r="C126" s="8"/>
      <c r="D126" s="9"/>
      <c r="E126" s="8"/>
      <c r="F126" s="10" t="str">
        <f aca="false">IF(E126="","",MOD(E126,180))</f>
        <v/>
      </c>
      <c r="G126" s="10" t="str">
        <f aca="false">IF(F126="","",IF(OR(F126&lt;22.5,F126&gt;=157.5),"南北軸",IF(AND(F126&gt;=67.5,F126&lt;112.5),"東西軸","斜め")))</f>
        <v/>
      </c>
      <c r="H126" s="11"/>
    </row>
    <row r="127" customFormat="false" ht="15" hidden="false" customHeight="false" outlineLevel="0" collapsed="false">
      <c r="A127" s="8"/>
      <c r="B127" s="8"/>
      <c r="C127" s="8"/>
      <c r="D127" s="9"/>
      <c r="E127" s="8"/>
      <c r="F127" s="10" t="str">
        <f aca="false">IF(E127="","",MOD(E127,180))</f>
        <v/>
      </c>
      <c r="G127" s="10" t="str">
        <f aca="false">IF(F127="","",IF(OR(F127&lt;22.5,F127&gt;=157.5),"南北軸",IF(AND(F127&gt;=67.5,F127&lt;112.5),"東西軸","斜め")))</f>
        <v/>
      </c>
      <c r="H127" s="11"/>
    </row>
    <row r="128" customFormat="false" ht="15" hidden="false" customHeight="false" outlineLevel="0" collapsed="false">
      <c r="A128" s="8"/>
      <c r="B128" s="8"/>
      <c r="C128" s="8"/>
      <c r="D128" s="9"/>
      <c r="E128" s="8"/>
      <c r="F128" s="10" t="str">
        <f aca="false">IF(E128="","",MOD(E128,180))</f>
        <v/>
      </c>
      <c r="G128" s="10" t="str">
        <f aca="false">IF(F128="","",IF(OR(F128&lt;22.5,F128&gt;=157.5),"南北軸",IF(AND(F128&gt;=67.5,F128&lt;112.5),"東西軸","斜め")))</f>
        <v/>
      </c>
      <c r="H128" s="11"/>
    </row>
    <row r="129" customFormat="false" ht="15" hidden="false" customHeight="false" outlineLevel="0" collapsed="false">
      <c r="A129" s="8"/>
      <c r="B129" s="8"/>
      <c r="C129" s="8"/>
      <c r="D129" s="9"/>
      <c r="E129" s="8"/>
      <c r="F129" s="10" t="str">
        <f aca="false">IF(E129="","",MOD(E129,180))</f>
        <v/>
      </c>
      <c r="G129" s="10" t="str">
        <f aca="false">IF(F129="","",IF(OR(F129&lt;22.5,F129&gt;=157.5),"南北軸",IF(AND(F129&gt;=67.5,F129&lt;112.5),"東西軸","斜め")))</f>
        <v/>
      </c>
      <c r="H129" s="11"/>
    </row>
    <row r="130" customFormat="false" ht="15" hidden="false" customHeight="false" outlineLevel="0" collapsed="false">
      <c r="A130" s="8"/>
      <c r="B130" s="8"/>
      <c r="C130" s="8"/>
      <c r="D130" s="9"/>
      <c r="E130" s="8"/>
      <c r="F130" s="10" t="str">
        <f aca="false">IF(E130="","",MOD(E130,180))</f>
        <v/>
      </c>
      <c r="G130" s="10" t="str">
        <f aca="false">IF(F130="","",IF(OR(F130&lt;22.5,F130&gt;=157.5),"南北軸",IF(AND(F130&gt;=67.5,F130&lt;112.5),"東西軸","斜め")))</f>
        <v/>
      </c>
      <c r="H130" s="11"/>
    </row>
    <row r="131" customFormat="false" ht="15" hidden="false" customHeight="false" outlineLevel="0" collapsed="false">
      <c r="A131" s="8"/>
      <c r="B131" s="8"/>
      <c r="C131" s="8"/>
      <c r="D131" s="9"/>
      <c r="E131" s="8"/>
      <c r="F131" s="10" t="str">
        <f aca="false">IF(E131="","",MOD(E131,180))</f>
        <v/>
      </c>
      <c r="G131" s="10" t="str">
        <f aca="false">IF(F131="","",IF(OR(F131&lt;22.5,F131&gt;=157.5),"南北軸",IF(AND(F131&gt;=67.5,F131&lt;112.5),"東西軸","斜め")))</f>
        <v/>
      </c>
      <c r="H131" s="11"/>
    </row>
    <row r="132" customFormat="false" ht="15" hidden="false" customHeight="false" outlineLevel="0" collapsed="false">
      <c r="A132" s="8"/>
      <c r="B132" s="8"/>
      <c r="C132" s="8"/>
      <c r="D132" s="9"/>
      <c r="E132" s="8"/>
      <c r="F132" s="10" t="str">
        <f aca="false">IF(E132="","",MOD(E132,180))</f>
        <v/>
      </c>
      <c r="G132" s="10" t="str">
        <f aca="false">IF(F132="","",IF(OR(F132&lt;22.5,F132&gt;=157.5),"南北軸",IF(AND(F132&gt;=67.5,F132&lt;112.5),"東西軸","斜め")))</f>
        <v/>
      </c>
      <c r="H132" s="11"/>
    </row>
    <row r="133" customFormat="false" ht="15" hidden="false" customHeight="false" outlineLevel="0" collapsed="false">
      <c r="A133" s="8"/>
      <c r="B133" s="8"/>
      <c r="C133" s="8"/>
      <c r="D133" s="9"/>
      <c r="E133" s="8"/>
      <c r="F133" s="10" t="str">
        <f aca="false">IF(E133="","",MOD(E133,180))</f>
        <v/>
      </c>
      <c r="G133" s="10" t="str">
        <f aca="false">IF(F133="","",IF(OR(F133&lt;22.5,F133&gt;=157.5),"南北軸",IF(AND(F133&gt;=67.5,F133&lt;112.5),"東西軸","斜め")))</f>
        <v/>
      </c>
      <c r="H133" s="11"/>
    </row>
    <row r="134" customFormat="false" ht="15" hidden="false" customHeight="false" outlineLevel="0" collapsed="false">
      <c r="A134" s="8"/>
      <c r="B134" s="8"/>
      <c r="C134" s="8"/>
      <c r="D134" s="9"/>
      <c r="E134" s="8"/>
      <c r="F134" s="10" t="str">
        <f aca="false">IF(E134="","",MOD(E134,180))</f>
        <v/>
      </c>
      <c r="G134" s="10" t="str">
        <f aca="false">IF(F134="","",IF(OR(F134&lt;22.5,F134&gt;=157.5),"南北軸",IF(AND(F134&gt;=67.5,F134&lt;112.5),"東西軸","斜め")))</f>
        <v/>
      </c>
      <c r="H134" s="11"/>
    </row>
    <row r="135" customFormat="false" ht="15" hidden="false" customHeight="false" outlineLevel="0" collapsed="false">
      <c r="A135" s="8"/>
      <c r="B135" s="8"/>
      <c r="C135" s="8"/>
      <c r="D135" s="9"/>
      <c r="E135" s="8"/>
      <c r="F135" s="10" t="str">
        <f aca="false">IF(E135="","",MOD(E135,180))</f>
        <v/>
      </c>
      <c r="G135" s="10" t="str">
        <f aca="false">IF(F135="","",IF(OR(F135&lt;22.5,F135&gt;=157.5),"南北軸",IF(AND(F135&gt;=67.5,F135&lt;112.5),"東西軸","斜め")))</f>
        <v/>
      </c>
      <c r="H135" s="11"/>
    </row>
    <row r="136" customFormat="false" ht="15" hidden="false" customHeight="false" outlineLevel="0" collapsed="false">
      <c r="A136" s="8"/>
      <c r="B136" s="8"/>
      <c r="C136" s="8"/>
      <c r="D136" s="9"/>
      <c r="E136" s="8"/>
      <c r="F136" s="10" t="str">
        <f aca="false">IF(E136="","",MOD(E136,180))</f>
        <v/>
      </c>
      <c r="G136" s="10" t="str">
        <f aca="false">IF(F136="","",IF(OR(F136&lt;22.5,F136&gt;=157.5),"南北軸",IF(AND(F136&gt;=67.5,F136&lt;112.5),"東西軸","斜め")))</f>
        <v/>
      </c>
      <c r="H136" s="11"/>
    </row>
    <row r="137" customFormat="false" ht="15" hidden="false" customHeight="false" outlineLevel="0" collapsed="false">
      <c r="A137" s="8"/>
      <c r="B137" s="8"/>
      <c r="C137" s="8"/>
      <c r="D137" s="9"/>
      <c r="E137" s="8"/>
      <c r="F137" s="10" t="str">
        <f aca="false">IF(E137="","",MOD(E137,180))</f>
        <v/>
      </c>
      <c r="G137" s="10" t="str">
        <f aca="false">IF(F137="","",IF(OR(F137&lt;22.5,F137&gt;=157.5),"南北軸",IF(AND(F137&gt;=67.5,F137&lt;112.5),"東西軸","斜め")))</f>
        <v/>
      </c>
      <c r="H137" s="11"/>
    </row>
    <row r="138" customFormat="false" ht="15" hidden="false" customHeight="false" outlineLevel="0" collapsed="false">
      <c r="A138" s="8"/>
      <c r="B138" s="8"/>
      <c r="C138" s="8"/>
      <c r="D138" s="9"/>
      <c r="E138" s="8"/>
      <c r="F138" s="10" t="str">
        <f aca="false">IF(E138="","",MOD(E138,180))</f>
        <v/>
      </c>
      <c r="G138" s="10" t="str">
        <f aca="false">IF(F138="","",IF(OR(F138&lt;22.5,F138&gt;=157.5),"南北軸",IF(AND(F138&gt;=67.5,F138&lt;112.5),"東西軸","斜め")))</f>
        <v/>
      </c>
      <c r="H138" s="11"/>
    </row>
    <row r="139" customFormat="false" ht="15" hidden="false" customHeight="false" outlineLevel="0" collapsed="false">
      <c r="A139" s="8"/>
      <c r="B139" s="8"/>
      <c r="C139" s="8"/>
      <c r="D139" s="9"/>
      <c r="E139" s="8"/>
      <c r="F139" s="10" t="str">
        <f aca="false">IF(E139="","",MOD(E139,180))</f>
        <v/>
      </c>
      <c r="G139" s="10" t="str">
        <f aca="false">IF(F139="","",IF(OR(F139&lt;22.5,F139&gt;=157.5),"南北軸",IF(AND(F139&gt;=67.5,F139&lt;112.5),"東西軸","斜め")))</f>
        <v/>
      </c>
      <c r="H139" s="11"/>
    </row>
    <row r="140" customFormat="false" ht="15" hidden="false" customHeight="false" outlineLevel="0" collapsed="false">
      <c r="A140" s="8"/>
      <c r="B140" s="8"/>
      <c r="C140" s="8"/>
      <c r="D140" s="9"/>
      <c r="E140" s="8"/>
      <c r="F140" s="10" t="str">
        <f aca="false">IF(E140="","",MOD(E140,180))</f>
        <v/>
      </c>
      <c r="G140" s="10" t="str">
        <f aca="false">IF(F140="","",IF(OR(F140&lt;22.5,F140&gt;=157.5),"南北軸",IF(AND(F140&gt;=67.5,F140&lt;112.5),"東西軸","斜め")))</f>
        <v/>
      </c>
      <c r="H140" s="11"/>
    </row>
    <row r="141" customFormat="false" ht="15" hidden="false" customHeight="false" outlineLevel="0" collapsed="false">
      <c r="A141" s="8"/>
      <c r="B141" s="8"/>
      <c r="C141" s="8"/>
      <c r="D141" s="9"/>
      <c r="E141" s="8"/>
      <c r="F141" s="10" t="str">
        <f aca="false">IF(E141="","",MOD(E141,180))</f>
        <v/>
      </c>
      <c r="G141" s="10" t="str">
        <f aca="false">IF(F141="","",IF(OR(F141&lt;22.5,F141&gt;=157.5),"南北軸",IF(AND(F141&gt;=67.5,F141&lt;112.5),"東西軸","斜め")))</f>
        <v/>
      </c>
      <c r="H141" s="11"/>
    </row>
    <row r="142" customFormat="false" ht="15" hidden="false" customHeight="false" outlineLevel="0" collapsed="false">
      <c r="A142" s="8"/>
      <c r="B142" s="8"/>
      <c r="C142" s="8"/>
      <c r="D142" s="9"/>
      <c r="E142" s="8"/>
      <c r="F142" s="10" t="str">
        <f aca="false">IF(E142="","",MOD(E142,180))</f>
        <v/>
      </c>
      <c r="G142" s="10" t="str">
        <f aca="false">IF(F142="","",IF(OR(F142&lt;22.5,F142&gt;=157.5),"南北軸",IF(AND(F142&gt;=67.5,F142&lt;112.5),"東西軸","斜め")))</f>
        <v/>
      </c>
      <c r="H142" s="11"/>
    </row>
    <row r="143" customFormat="false" ht="15" hidden="false" customHeight="false" outlineLevel="0" collapsed="false">
      <c r="A143" s="8"/>
      <c r="B143" s="8"/>
      <c r="C143" s="8"/>
      <c r="D143" s="9"/>
      <c r="E143" s="8"/>
      <c r="F143" s="10" t="str">
        <f aca="false">IF(E143="","",MOD(E143,180))</f>
        <v/>
      </c>
      <c r="G143" s="10" t="str">
        <f aca="false">IF(F143="","",IF(OR(F143&lt;22.5,F143&gt;=157.5),"南北軸",IF(AND(F143&gt;=67.5,F143&lt;112.5),"東西軸","斜め")))</f>
        <v/>
      </c>
      <c r="H143" s="11"/>
    </row>
    <row r="144" customFormat="false" ht="15" hidden="false" customHeight="false" outlineLevel="0" collapsed="false">
      <c r="A144" s="8"/>
      <c r="B144" s="8"/>
      <c r="C144" s="8"/>
      <c r="D144" s="9"/>
      <c r="E144" s="8"/>
      <c r="F144" s="10" t="str">
        <f aca="false">IF(E144="","",MOD(E144,180))</f>
        <v/>
      </c>
      <c r="G144" s="10" t="str">
        <f aca="false">IF(F144="","",IF(OR(F144&lt;22.5,F144&gt;=157.5),"南北軸",IF(AND(F144&gt;=67.5,F144&lt;112.5),"東西軸","斜め")))</f>
        <v/>
      </c>
      <c r="H144" s="11"/>
    </row>
    <row r="145" customFormat="false" ht="15" hidden="false" customHeight="false" outlineLevel="0" collapsed="false">
      <c r="A145" s="8"/>
      <c r="B145" s="8"/>
      <c r="C145" s="8"/>
      <c r="D145" s="9"/>
      <c r="E145" s="8"/>
      <c r="F145" s="10" t="str">
        <f aca="false">IF(E145="","",MOD(E145,180))</f>
        <v/>
      </c>
      <c r="G145" s="10" t="str">
        <f aca="false">IF(F145="","",IF(OR(F145&lt;22.5,F145&gt;=157.5),"南北軸",IF(AND(F145&gt;=67.5,F145&lt;112.5),"東西軸","斜め")))</f>
        <v/>
      </c>
      <c r="H145" s="11"/>
    </row>
    <row r="146" customFormat="false" ht="15" hidden="false" customHeight="false" outlineLevel="0" collapsed="false">
      <c r="A146" s="8"/>
      <c r="B146" s="8"/>
      <c r="C146" s="8"/>
      <c r="D146" s="9"/>
      <c r="E146" s="8"/>
      <c r="F146" s="10" t="str">
        <f aca="false">IF(E146="","",MOD(E146,180))</f>
        <v/>
      </c>
      <c r="G146" s="10" t="str">
        <f aca="false">IF(F146="","",IF(OR(F146&lt;22.5,F146&gt;=157.5),"南北軸",IF(AND(F146&gt;=67.5,F146&lt;112.5),"東西軸","斜め")))</f>
        <v/>
      </c>
      <c r="H146" s="11"/>
    </row>
    <row r="147" customFormat="false" ht="15" hidden="false" customHeight="false" outlineLevel="0" collapsed="false">
      <c r="A147" s="8"/>
      <c r="B147" s="8"/>
      <c r="C147" s="8"/>
      <c r="D147" s="9"/>
      <c r="E147" s="8"/>
      <c r="F147" s="10" t="str">
        <f aca="false">IF(E147="","",MOD(E147,180))</f>
        <v/>
      </c>
      <c r="G147" s="10" t="str">
        <f aca="false">IF(F147="","",IF(OR(F147&lt;22.5,F147&gt;=157.5),"南北軸",IF(AND(F147&gt;=67.5,F147&lt;112.5),"東西軸","斜め")))</f>
        <v/>
      </c>
      <c r="H147" s="11"/>
    </row>
    <row r="148" customFormat="false" ht="15" hidden="false" customHeight="false" outlineLevel="0" collapsed="false">
      <c r="A148" s="8"/>
      <c r="B148" s="8"/>
      <c r="C148" s="8"/>
      <c r="D148" s="9"/>
      <c r="E148" s="8"/>
      <c r="F148" s="10" t="str">
        <f aca="false">IF(E148="","",MOD(E148,180))</f>
        <v/>
      </c>
      <c r="G148" s="10" t="str">
        <f aca="false">IF(F148="","",IF(OR(F148&lt;22.5,F148&gt;=157.5),"南北軸",IF(AND(F148&gt;=67.5,F148&lt;112.5),"東西軸","斜め")))</f>
        <v/>
      </c>
      <c r="H148" s="11"/>
    </row>
    <row r="149" customFormat="false" ht="15" hidden="false" customHeight="false" outlineLevel="0" collapsed="false">
      <c r="A149" s="8"/>
      <c r="B149" s="8"/>
      <c r="C149" s="8"/>
      <c r="D149" s="9"/>
      <c r="E149" s="8"/>
      <c r="F149" s="10" t="str">
        <f aca="false">IF(E149="","",MOD(E149,180))</f>
        <v/>
      </c>
      <c r="G149" s="10" t="str">
        <f aca="false">IF(F149="","",IF(OR(F149&lt;22.5,F149&gt;=157.5),"南北軸",IF(AND(F149&gt;=67.5,F149&lt;112.5),"東西軸","斜め")))</f>
        <v/>
      </c>
      <c r="H149" s="11"/>
    </row>
    <row r="150" customFormat="false" ht="15" hidden="false" customHeight="false" outlineLevel="0" collapsed="false">
      <c r="A150" s="8"/>
      <c r="B150" s="8"/>
      <c r="C150" s="8"/>
      <c r="D150" s="9"/>
      <c r="E150" s="8"/>
      <c r="F150" s="10" t="str">
        <f aca="false">IF(E150="","",MOD(E150,180))</f>
        <v/>
      </c>
      <c r="G150" s="10" t="str">
        <f aca="false">IF(F150="","",IF(OR(F150&lt;22.5,F150&gt;=157.5),"南北軸",IF(AND(F150&gt;=67.5,F150&lt;112.5),"東西軸","斜め")))</f>
        <v/>
      </c>
      <c r="H150" s="11"/>
    </row>
    <row r="151" customFormat="false" ht="15" hidden="false" customHeight="false" outlineLevel="0" collapsed="false">
      <c r="A151" s="8"/>
      <c r="B151" s="8"/>
      <c r="C151" s="8"/>
      <c r="D151" s="9"/>
      <c r="E151" s="8"/>
      <c r="F151" s="10" t="str">
        <f aca="false">IF(E151="","",MOD(E151,180))</f>
        <v/>
      </c>
      <c r="G151" s="10" t="str">
        <f aca="false">IF(F151="","",IF(OR(F151&lt;22.5,F151&gt;=157.5),"南北軸",IF(AND(F151&gt;=67.5,F151&lt;112.5),"東西軸","斜め")))</f>
        <v/>
      </c>
      <c r="H151" s="11"/>
    </row>
    <row r="152" customFormat="false" ht="15" hidden="false" customHeight="false" outlineLevel="0" collapsed="false">
      <c r="A152" s="8"/>
      <c r="B152" s="8"/>
      <c r="C152" s="8"/>
      <c r="D152" s="9"/>
      <c r="E152" s="8"/>
      <c r="F152" s="10" t="str">
        <f aca="false">IF(E152="","",MOD(E152,180))</f>
        <v/>
      </c>
      <c r="G152" s="10" t="str">
        <f aca="false">IF(F152="","",IF(OR(F152&lt;22.5,F152&gt;=157.5),"南北軸",IF(AND(F152&gt;=67.5,F152&lt;112.5),"東西軸","斜め")))</f>
        <v/>
      </c>
      <c r="H152" s="11"/>
    </row>
    <row r="153" customFormat="false" ht="15" hidden="false" customHeight="false" outlineLevel="0" collapsed="false">
      <c r="A153" s="8"/>
      <c r="B153" s="8"/>
      <c r="C153" s="8"/>
      <c r="D153" s="9"/>
      <c r="E153" s="8"/>
      <c r="F153" s="10" t="str">
        <f aca="false">IF(E153="","",MOD(E153,180))</f>
        <v/>
      </c>
      <c r="G153" s="10" t="str">
        <f aca="false">IF(F153="","",IF(OR(F153&lt;22.5,F153&gt;=157.5),"南北軸",IF(AND(F153&gt;=67.5,F153&lt;112.5),"東西軸","斜め")))</f>
        <v/>
      </c>
      <c r="H153" s="11"/>
    </row>
    <row r="154" customFormat="false" ht="15" hidden="false" customHeight="false" outlineLevel="0" collapsed="false">
      <c r="A154" s="8"/>
      <c r="B154" s="8"/>
      <c r="C154" s="8"/>
      <c r="D154" s="9"/>
      <c r="E154" s="8"/>
      <c r="F154" s="10" t="str">
        <f aca="false">IF(E154="","",MOD(E154,180))</f>
        <v/>
      </c>
      <c r="G154" s="10" t="str">
        <f aca="false">IF(F154="","",IF(OR(F154&lt;22.5,F154&gt;=157.5),"南北軸",IF(AND(F154&gt;=67.5,F154&lt;112.5),"東西軸","斜め")))</f>
        <v/>
      </c>
      <c r="H154" s="11"/>
    </row>
    <row r="155" customFormat="false" ht="15" hidden="false" customHeight="false" outlineLevel="0" collapsed="false">
      <c r="A155" s="8"/>
      <c r="B155" s="8"/>
      <c r="C155" s="8"/>
      <c r="D155" s="9"/>
      <c r="E155" s="8"/>
      <c r="F155" s="10" t="str">
        <f aca="false">IF(E155="","",MOD(E155,180))</f>
        <v/>
      </c>
      <c r="G155" s="10" t="str">
        <f aca="false">IF(F155="","",IF(OR(F155&lt;22.5,F155&gt;=157.5),"南北軸",IF(AND(F155&gt;=67.5,F155&lt;112.5),"東西軸","斜め")))</f>
        <v/>
      </c>
      <c r="H155" s="11"/>
    </row>
    <row r="156" customFormat="false" ht="15" hidden="false" customHeight="false" outlineLevel="0" collapsed="false">
      <c r="A156" s="8"/>
      <c r="B156" s="8"/>
      <c r="C156" s="8"/>
      <c r="D156" s="9"/>
      <c r="E156" s="8"/>
      <c r="F156" s="10" t="str">
        <f aca="false">IF(E156="","",MOD(E156,180))</f>
        <v/>
      </c>
      <c r="G156" s="10" t="str">
        <f aca="false">IF(F156="","",IF(OR(F156&lt;22.5,F156&gt;=157.5),"南北軸",IF(AND(F156&gt;=67.5,F156&lt;112.5),"東西軸","斜め")))</f>
        <v/>
      </c>
      <c r="H156" s="11"/>
    </row>
    <row r="157" customFormat="false" ht="15" hidden="false" customHeight="false" outlineLevel="0" collapsed="false">
      <c r="A157" s="8"/>
      <c r="B157" s="8"/>
      <c r="C157" s="8"/>
      <c r="D157" s="9"/>
      <c r="E157" s="8"/>
      <c r="F157" s="10" t="str">
        <f aca="false">IF(E157="","",MOD(E157,180))</f>
        <v/>
      </c>
      <c r="G157" s="10" t="str">
        <f aca="false">IF(F157="","",IF(OR(F157&lt;22.5,F157&gt;=157.5),"南北軸",IF(AND(F157&gt;=67.5,F157&lt;112.5),"東西軸","斜め")))</f>
        <v/>
      </c>
      <c r="H157" s="11"/>
    </row>
    <row r="158" customFormat="false" ht="15" hidden="false" customHeight="false" outlineLevel="0" collapsed="false">
      <c r="A158" s="8"/>
      <c r="B158" s="8"/>
      <c r="C158" s="8"/>
      <c r="D158" s="9"/>
      <c r="E158" s="8"/>
      <c r="F158" s="10" t="str">
        <f aca="false">IF(E158="","",MOD(E158,180))</f>
        <v/>
      </c>
      <c r="G158" s="10" t="str">
        <f aca="false">IF(F158="","",IF(OR(F158&lt;22.5,F158&gt;=157.5),"南北軸",IF(AND(F158&gt;=67.5,F158&lt;112.5),"東西軸","斜め")))</f>
        <v/>
      </c>
      <c r="H158" s="11"/>
    </row>
    <row r="159" customFormat="false" ht="15" hidden="false" customHeight="false" outlineLevel="0" collapsed="false">
      <c r="A159" s="8"/>
      <c r="B159" s="8"/>
      <c r="C159" s="8"/>
      <c r="D159" s="9"/>
      <c r="E159" s="8"/>
      <c r="F159" s="10" t="str">
        <f aca="false">IF(E159="","",MOD(E159,180))</f>
        <v/>
      </c>
      <c r="G159" s="10" t="str">
        <f aca="false">IF(F159="","",IF(OR(F159&lt;22.5,F159&gt;=157.5),"南北軸",IF(AND(F159&gt;=67.5,F159&lt;112.5),"東西軸","斜め")))</f>
        <v/>
      </c>
      <c r="H159" s="11"/>
    </row>
    <row r="160" customFormat="false" ht="15" hidden="false" customHeight="false" outlineLevel="0" collapsed="false">
      <c r="A160" s="8"/>
      <c r="B160" s="8"/>
      <c r="C160" s="8"/>
      <c r="D160" s="9"/>
      <c r="E160" s="8"/>
      <c r="F160" s="10" t="str">
        <f aca="false">IF(E160="","",MOD(E160,180))</f>
        <v/>
      </c>
      <c r="G160" s="10" t="str">
        <f aca="false">IF(F160="","",IF(OR(F160&lt;22.5,F160&gt;=157.5),"南北軸",IF(AND(F160&gt;=67.5,F160&lt;112.5),"東西軸","斜め")))</f>
        <v/>
      </c>
      <c r="H160" s="11"/>
    </row>
    <row r="161" customFormat="false" ht="15" hidden="false" customHeight="false" outlineLevel="0" collapsed="false">
      <c r="A161" s="8"/>
      <c r="B161" s="8"/>
      <c r="C161" s="8"/>
      <c r="D161" s="9"/>
      <c r="E161" s="8"/>
      <c r="F161" s="10" t="str">
        <f aca="false">IF(E161="","",MOD(E161,180))</f>
        <v/>
      </c>
      <c r="G161" s="10" t="str">
        <f aca="false">IF(F161="","",IF(OR(F161&lt;22.5,F161&gt;=157.5),"南北軸",IF(AND(F161&gt;=67.5,F161&lt;112.5),"東西軸","斜め")))</f>
        <v/>
      </c>
      <c r="H161" s="11"/>
    </row>
    <row r="162" customFormat="false" ht="15" hidden="false" customHeight="false" outlineLevel="0" collapsed="false">
      <c r="A162" s="8"/>
      <c r="B162" s="8"/>
      <c r="C162" s="8"/>
      <c r="D162" s="9"/>
      <c r="E162" s="8"/>
      <c r="F162" s="10" t="str">
        <f aca="false">IF(E162="","",MOD(E162,180))</f>
        <v/>
      </c>
      <c r="G162" s="10" t="str">
        <f aca="false">IF(F162="","",IF(OR(F162&lt;22.5,F162&gt;=157.5),"南北軸",IF(AND(F162&gt;=67.5,F162&lt;112.5),"東西軸","斜め")))</f>
        <v/>
      </c>
      <c r="H162" s="11"/>
    </row>
    <row r="163" customFormat="false" ht="15" hidden="false" customHeight="false" outlineLevel="0" collapsed="false">
      <c r="A163" s="8"/>
      <c r="B163" s="8"/>
      <c r="C163" s="8"/>
      <c r="D163" s="9"/>
      <c r="E163" s="8"/>
      <c r="F163" s="10" t="str">
        <f aca="false">IF(E163="","",MOD(E163,180))</f>
        <v/>
      </c>
      <c r="G163" s="10" t="str">
        <f aca="false">IF(F163="","",IF(OR(F163&lt;22.5,F163&gt;=157.5),"南北軸",IF(AND(F163&gt;=67.5,F163&lt;112.5),"東西軸","斜め")))</f>
        <v/>
      </c>
      <c r="H163" s="11"/>
    </row>
    <row r="164" customFormat="false" ht="15" hidden="false" customHeight="false" outlineLevel="0" collapsed="false">
      <c r="A164" s="8"/>
      <c r="B164" s="8"/>
      <c r="C164" s="8"/>
      <c r="D164" s="9"/>
      <c r="E164" s="8"/>
      <c r="F164" s="10" t="str">
        <f aca="false">IF(E164="","",MOD(E164,180))</f>
        <v/>
      </c>
      <c r="G164" s="10" t="str">
        <f aca="false">IF(F164="","",IF(OR(F164&lt;22.5,F164&gt;=157.5),"南北軸",IF(AND(F164&gt;=67.5,F164&lt;112.5),"東西軸","斜め")))</f>
        <v/>
      </c>
      <c r="H164" s="11"/>
    </row>
    <row r="165" customFormat="false" ht="15" hidden="false" customHeight="false" outlineLevel="0" collapsed="false">
      <c r="A165" s="8"/>
      <c r="B165" s="8"/>
      <c r="C165" s="8"/>
      <c r="D165" s="9"/>
      <c r="E165" s="8"/>
      <c r="F165" s="10" t="str">
        <f aca="false">IF(E165="","",MOD(E165,180))</f>
        <v/>
      </c>
      <c r="G165" s="10" t="str">
        <f aca="false">IF(F165="","",IF(OR(F165&lt;22.5,F165&gt;=157.5),"南北軸",IF(AND(F165&gt;=67.5,F165&lt;112.5),"東西軸","斜め")))</f>
        <v/>
      </c>
      <c r="H165" s="11"/>
    </row>
    <row r="166" customFormat="false" ht="15" hidden="false" customHeight="false" outlineLevel="0" collapsed="false">
      <c r="A166" s="8"/>
      <c r="B166" s="8"/>
      <c r="C166" s="8"/>
      <c r="D166" s="9"/>
      <c r="E166" s="8"/>
      <c r="F166" s="10" t="str">
        <f aca="false">IF(E166="","",MOD(E166,180))</f>
        <v/>
      </c>
      <c r="G166" s="10" t="str">
        <f aca="false">IF(F166="","",IF(OR(F166&lt;22.5,F166&gt;=157.5),"南北軸",IF(AND(F166&gt;=67.5,F166&lt;112.5),"東西軸","斜め")))</f>
        <v/>
      </c>
      <c r="H166" s="11"/>
    </row>
    <row r="167" customFormat="false" ht="15" hidden="false" customHeight="false" outlineLevel="0" collapsed="false">
      <c r="A167" s="8"/>
      <c r="B167" s="8"/>
      <c r="C167" s="8"/>
      <c r="D167" s="9"/>
      <c r="E167" s="8"/>
      <c r="F167" s="10" t="str">
        <f aca="false">IF(E167="","",MOD(E167,180))</f>
        <v/>
      </c>
      <c r="G167" s="10" t="str">
        <f aca="false">IF(F167="","",IF(OR(F167&lt;22.5,F167&gt;=157.5),"南北軸",IF(AND(F167&gt;=67.5,F167&lt;112.5),"東西軸","斜め")))</f>
        <v/>
      </c>
      <c r="H167" s="11"/>
    </row>
    <row r="168" customFormat="false" ht="15" hidden="false" customHeight="false" outlineLevel="0" collapsed="false">
      <c r="A168" s="8"/>
      <c r="B168" s="8"/>
      <c r="C168" s="8"/>
      <c r="D168" s="9"/>
      <c r="E168" s="8"/>
      <c r="F168" s="10" t="str">
        <f aca="false">IF(E168="","",MOD(E168,180))</f>
        <v/>
      </c>
      <c r="G168" s="10" t="str">
        <f aca="false">IF(F168="","",IF(OR(F168&lt;22.5,F168&gt;=157.5),"南北軸",IF(AND(F168&gt;=67.5,F168&lt;112.5),"東西軸","斜め")))</f>
        <v/>
      </c>
      <c r="H168" s="11"/>
    </row>
    <row r="169" customFormat="false" ht="15" hidden="false" customHeight="false" outlineLevel="0" collapsed="false">
      <c r="A169" s="8"/>
      <c r="B169" s="8"/>
      <c r="C169" s="8"/>
      <c r="D169" s="9"/>
      <c r="E169" s="8"/>
      <c r="F169" s="10" t="str">
        <f aca="false">IF(E169="","",MOD(E169,180))</f>
        <v/>
      </c>
      <c r="G169" s="10" t="str">
        <f aca="false">IF(F169="","",IF(OR(F169&lt;22.5,F169&gt;=157.5),"南北軸",IF(AND(F169&gt;=67.5,F169&lt;112.5),"東西軸","斜め")))</f>
        <v/>
      </c>
      <c r="H169" s="11"/>
    </row>
    <row r="170" customFormat="false" ht="15" hidden="false" customHeight="false" outlineLevel="0" collapsed="false">
      <c r="A170" s="8"/>
      <c r="B170" s="8"/>
      <c r="C170" s="8"/>
      <c r="D170" s="9"/>
      <c r="E170" s="8"/>
      <c r="F170" s="10" t="str">
        <f aca="false">IF(E170="","",MOD(E170,180))</f>
        <v/>
      </c>
      <c r="G170" s="10" t="str">
        <f aca="false">IF(F170="","",IF(OR(F170&lt;22.5,F170&gt;=157.5),"南北軸",IF(AND(F170&gt;=67.5,F170&lt;112.5),"東西軸","斜め")))</f>
        <v/>
      </c>
      <c r="H170" s="11"/>
    </row>
    <row r="171" customFormat="false" ht="15" hidden="false" customHeight="false" outlineLevel="0" collapsed="false">
      <c r="A171" s="8"/>
      <c r="B171" s="8"/>
      <c r="C171" s="8"/>
      <c r="D171" s="9"/>
      <c r="E171" s="8"/>
      <c r="F171" s="10" t="str">
        <f aca="false">IF(E171="","",MOD(E171,180))</f>
        <v/>
      </c>
      <c r="G171" s="10" t="str">
        <f aca="false">IF(F171="","",IF(OR(F171&lt;22.5,F171&gt;=157.5),"南北軸",IF(AND(F171&gt;=67.5,F171&lt;112.5),"東西軸","斜め")))</f>
        <v/>
      </c>
      <c r="H171" s="11"/>
    </row>
    <row r="172" customFormat="false" ht="15" hidden="false" customHeight="false" outlineLevel="0" collapsed="false">
      <c r="A172" s="8"/>
      <c r="B172" s="8"/>
      <c r="C172" s="8"/>
      <c r="D172" s="9"/>
      <c r="E172" s="8"/>
      <c r="F172" s="10" t="str">
        <f aca="false">IF(E172="","",MOD(E172,180))</f>
        <v/>
      </c>
      <c r="G172" s="10" t="str">
        <f aca="false">IF(F172="","",IF(OR(F172&lt;22.5,F172&gt;=157.5),"南北軸",IF(AND(F172&gt;=67.5,F172&lt;112.5),"東西軸","斜め")))</f>
        <v/>
      </c>
      <c r="H172" s="11"/>
    </row>
    <row r="173" customFormat="false" ht="15" hidden="false" customHeight="false" outlineLevel="0" collapsed="false">
      <c r="A173" s="8"/>
      <c r="B173" s="8"/>
      <c r="C173" s="8"/>
      <c r="D173" s="9"/>
      <c r="E173" s="8"/>
      <c r="F173" s="10" t="str">
        <f aca="false">IF(E173="","",MOD(E173,180))</f>
        <v/>
      </c>
      <c r="G173" s="10" t="str">
        <f aca="false">IF(F173="","",IF(OR(F173&lt;22.5,F173&gt;=157.5),"南北軸",IF(AND(F173&gt;=67.5,F173&lt;112.5),"東西軸","斜め")))</f>
        <v/>
      </c>
      <c r="H173" s="11"/>
    </row>
    <row r="174" customFormat="false" ht="15" hidden="false" customHeight="false" outlineLevel="0" collapsed="false">
      <c r="A174" s="8"/>
      <c r="B174" s="8"/>
      <c r="C174" s="8"/>
      <c r="D174" s="9"/>
      <c r="E174" s="8"/>
      <c r="F174" s="10" t="str">
        <f aca="false">IF(E174="","",MOD(E174,180))</f>
        <v/>
      </c>
      <c r="G174" s="10" t="str">
        <f aca="false">IF(F174="","",IF(OR(F174&lt;22.5,F174&gt;=157.5),"南北軸",IF(AND(F174&gt;=67.5,F174&lt;112.5),"東西軸","斜め")))</f>
        <v/>
      </c>
      <c r="H174" s="11"/>
    </row>
    <row r="175" customFormat="false" ht="15" hidden="false" customHeight="false" outlineLevel="0" collapsed="false">
      <c r="A175" s="8"/>
      <c r="B175" s="8"/>
      <c r="C175" s="8"/>
      <c r="D175" s="9"/>
      <c r="E175" s="8"/>
      <c r="F175" s="10" t="str">
        <f aca="false">IF(E175="","",MOD(E175,180))</f>
        <v/>
      </c>
      <c r="G175" s="10" t="str">
        <f aca="false">IF(F175="","",IF(OR(F175&lt;22.5,F175&gt;=157.5),"南北軸",IF(AND(F175&gt;=67.5,F175&lt;112.5),"東西軸","斜め")))</f>
        <v/>
      </c>
      <c r="H175" s="11"/>
    </row>
    <row r="176" customFormat="false" ht="15" hidden="false" customHeight="false" outlineLevel="0" collapsed="false">
      <c r="A176" s="8"/>
      <c r="B176" s="8"/>
      <c r="C176" s="8"/>
      <c r="D176" s="9"/>
      <c r="E176" s="8"/>
      <c r="F176" s="10" t="str">
        <f aca="false">IF(E176="","",MOD(E176,180))</f>
        <v/>
      </c>
      <c r="G176" s="10" t="str">
        <f aca="false">IF(F176="","",IF(OR(F176&lt;22.5,F176&gt;=157.5),"南北軸",IF(AND(F176&gt;=67.5,F176&lt;112.5),"東西軸","斜め")))</f>
        <v/>
      </c>
      <c r="H176" s="11"/>
    </row>
    <row r="177" customFormat="false" ht="15" hidden="false" customHeight="false" outlineLevel="0" collapsed="false">
      <c r="A177" s="8"/>
      <c r="B177" s="8"/>
      <c r="C177" s="8"/>
      <c r="D177" s="9"/>
      <c r="E177" s="8"/>
      <c r="F177" s="10" t="str">
        <f aca="false">IF(E177="","",MOD(E177,180))</f>
        <v/>
      </c>
      <c r="G177" s="10" t="str">
        <f aca="false">IF(F177="","",IF(OR(F177&lt;22.5,F177&gt;=157.5),"南北軸",IF(AND(F177&gt;=67.5,F177&lt;112.5),"東西軸","斜め")))</f>
        <v/>
      </c>
      <c r="H177" s="11"/>
    </row>
    <row r="178" customFormat="false" ht="15" hidden="false" customHeight="false" outlineLevel="0" collapsed="false">
      <c r="A178" s="8"/>
      <c r="B178" s="8"/>
      <c r="C178" s="8"/>
      <c r="D178" s="9"/>
      <c r="E178" s="8"/>
      <c r="F178" s="10" t="str">
        <f aca="false">IF(E178="","",MOD(E178,180))</f>
        <v/>
      </c>
      <c r="G178" s="10" t="str">
        <f aca="false">IF(F178="","",IF(OR(F178&lt;22.5,F178&gt;=157.5),"南北軸",IF(AND(F178&gt;=67.5,F178&lt;112.5),"東西軸","斜め")))</f>
        <v/>
      </c>
      <c r="H178" s="11"/>
    </row>
    <row r="179" customFormat="false" ht="15" hidden="false" customHeight="false" outlineLevel="0" collapsed="false">
      <c r="A179" s="8"/>
      <c r="B179" s="8"/>
      <c r="C179" s="8"/>
      <c r="D179" s="9"/>
      <c r="E179" s="8"/>
      <c r="F179" s="10" t="str">
        <f aca="false">IF(E179="","",MOD(E179,180))</f>
        <v/>
      </c>
      <c r="G179" s="10" t="str">
        <f aca="false">IF(F179="","",IF(OR(F179&lt;22.5,F179&gt;=157.5),"南北軸",IF(AND(F179&gt;=67.5,F179&lt;112.5),"東西軸","斜め")))</f>
        <v/>
      </c>
      <c r="H179" s="11"/>
    </row>
    <row r="180" customFormat="false" ht="15" hidden="false" customHeight="false" outlineLevel="0" collapsed="false">
      <c r="A180" s="8"/>
      <c r="B180" s="8"/>
      <c r="C180" s="8"/>
      <c r="D180" s="9"/>
      <c r="E180" s="8"/>
      <c r="F180" s="10" t="str">
        <f aca="false">IF(E180="","",MOD(E180,180))</f>
        <v/>
      </c>
      <c r="G180" s="10" t="str">
        <f aca="false">IF(F180="","",IF(OR(F180&lt;22.5,F180&gt;=157.5),"南北軸",IF(AND(F180&gt;=67.5,F180&lt;112.5),"東西軸","斜め")))</f>
        <v/>
      </c>
      <c r="H180" s="11"/>
    </row>
    <row r="181" customFormat="false" ht="15" hidden="false" customHeight="false" outlineLevel="0" collapsed="false">
      <c r="A181" s="8"/>
      <c r="B181" s="8"/>
      <c r="C181" s="8"/>
      <c r="D181" s="9"/>
      <c r="E181" s="8"/>
      <c r="F181" s="10" t="str">
        <f aca="false">IF(E181="","",MOD(E181,180))</f>
        <v/>
      </c>
      <c r="G181" s="10" t="str">
        <f aca="false">IF(F181="","",IF(OR(F181&lt;22.5,F181&gt;=157.5),"南北軸",IF(AND(F181&gt;=67.5,F181&lt;112.5),"東西軸","斜め")))</f>
        <v/>
      </c>
      <c r="H181" s="11"/>
    </row>
    <row r="182" customFormat="false" ht="15" hidden="false" customHeight="false" outlineLevel="0" collapsed="false">
      <c r="A182" s="8"/>
      <c r="B182" s="8"/>
      <c r="C182" s="8"/>
      <c r="D182" s="9"/>
      <c r="E182" s="8"/>
      <c r="F182" s="10" t="str">
        <f aca="false">IF(E182="","",MOD(E182,180))</f>
        <v/>
      </c>
      <c r="G182" s="10" t="str">
        <f aca="false">IF(F182="","",IF(OR(F182&lt;22.5,F182&gt;=157.5),"南北軸",IF(AND(F182&gt;=67.5,F182&lt;112.5),"東西軸","斜め")))</f>
        <v/>
      </c>
      <c r="H182" s="11"/>
    </row>
    <row r="183" customFormat="false" ht="15" hidden="false" customHeight="false" outlineLevel="0" collapsed="false">
      <c r="A183" s="8"/>
      <c r="B183" s="8"/>
      <c r="C183" s="8"/>
      <c r="D183" s="9"/>
      <c r="E183" s="8"/>
      <c r="F183" s="10" t="str">
        <f aca="false">IF(E183="","",MOD(E183,180))</f>
        <v/>
      </c>
      <c r="G183" s="10" t="str">
        <f aca="false">IF(F183="","",IF(OR(F183&lt;22.5,F183&gt;=157.5),"南北軸",IF(AND(F183&gt;=67.5,F183&lt;112.5),"東西軸","斜め")))</f>
        <v/>
      </c>
      <c r="H183" s="11"/>
    </row>
    <row r="184" customFormat="false" ht="15" hidden="false" customHeight="false" outlineLevel="0" collapsed="false">
      <c r="A184" s="8"/>
      <c r="B184" s="8"/>
      <c r="C184" s="8"/>
      <c r="D184" s="9"/>
      <c r="E184" s="8"/>
      <c r="F184" s="10" t="str">
        <f aca="false">IF(E184="","",MOD(E184,180))</f>
        <v/>
      </c>
      <c r="G184" s="10" t="str">
        <f aca="false">IF(F184="","",IF(OR(F184&lt;22.5,F184&gt;=157.5),"南北軸",IF(AND(F184&gt;=67.5,F184&lt;112.5),"東西軸","斜め")))</f>
        <v/>
      </c>
      <c r="H184" s="11"/>
    </row>
    <row r="185" customFormat="false" ht="15" hidden="false" customHeight="false" outlineLevel="0" collapsed="false">
      <c r="A185" s="8"/>
      <c r="B185" s="8"/>
      <c r="C185" s="8"/>
      <c r="D185" s="9"/>
      <c r="E185" s="8"/>
      <c r="F185" s="10" t="str">
        <f aca="false">IF(E185="","",MOD(E185,180))</f>
        <v/>
      </c>
      <c r="G185" s="10" t="str">
        <f aca="false">IF(F185="","",IF(OR(F185&lt;22.5,F185&gt;=157.5),"南北軸",IF(AND(F185&gt;=67.5,F185&lt;112.5),"東西軸","斜め")))</f>
        <v/>
      </c>
      <c r="H185" s="11"/>
    </row>
    <row r="186" customFormat="false" ht="15" hidden="false" customHeight="false" outlineLevel="0" collapsed="false">
      <c r="A186" s="8"/>
      <c r="B186" s="8"/>
      <c r="C186" s="8"/>
      <c r="D186" s="9"/>
      <c r="E186" s="8"/>
      <c r="F186" s="10" t="str">
        <f aca="false">IF(E186="","",MOD(E186,180))</f>
        <v/>
      </c>
      <c r="G186" s="10" t="str">
        <f aca="false">IF(F186="","",IF(OR(F186&lt;22.5,F186&gt;=157.5),"南北軸",IF(AND(F186&gt;=67.5,F186&lt;112.5),"東西軸","斜め")))</f>
        <v/>
      </c>
      <c r="H186" s="11"/>
    </row>
    <row r="187" customFormat="false" ht="15" hidden="false" customHeight="false" outlineLevel="0" collapsed="false">
      <c r="A187" s="8"/>
      <c r="B187" s="8"/>
      <c r="C187" s="8"/>
      <c r="D187" s="9"/>
      <c r="E187" s="8"/>
      <c r="F187" s="10" t="str">
        <f aca="false">IF(E187="","",MOD(E187,180))</f>
        <v/>
      </c>
      <c r="G187" s="10" t="str">
        <f aca="false">IF(F187="","",IF(OR(F187&lt;22.5,F187&gt;=157.5),"南北軸",IF(AND(F187&gt;=67.5,F187&lt;112.5),"東西軸","斜め")))</f>
        <v/>
      </c>
      <c r="H187" s="11"/>
    </row>
    <row r="188" customFormat="false" ht="15" hidden="false" customHeight="false" outlineLevel="0" collapsed="false">
      <c r="A188" s="8"/>
      <c r="B188" s="8"/>
      <c r="C188" s="8"/>
      <c r="D188" s="9"/>
      <c r="E188" s="8"/>
      <c r="F188" s="10" t="str">
        <f aca="false">IF(E188="","",MOD(E188,180))</f>
        <v/>
      </c>
      <c r="G188" s="10" t="str">
        <f aca="false">IF(F188="","",IF(OR(F188&lt;22.5,F188&gt;=157.5),"南北軸",IF(AND(F188&gt;=67.5,F188&lt;112.5),"東西軸","斜め")))</f>
        <v/>
      </c>
      <c r="H188" s="11"/>
    </row>
    <row r="189" customFormat="false" ht="15" hidden="false" customHeight="false" outlineLevel="0" collapsed="false">
      <c r="A189" s="8"/>
      <c r="B189" s="8"/>
      <c r="C189" s="8"/>
      <c r="D189" s="9"/>
      <c r="E189" s="8"/>
      <c r="F189" s="10" t="str">
        <f aca="false">IF(E189="","",MOD(E189,180))</f>
        <v/>
      </c>
      <c r="G189" s="10" t="str">
        <f aca="false">IF(F189="","",IF(OR(F189&lt;22.5,F189&gt;=157.5),"南北軸",IF(AND(F189&gt;=67.5,F189&lt;112.5),"東西軸","斜め")))</f>
        <v/>
      </c>
      <c r="H189" s="11"/>
    </row>
    <row r="190" customFormat="false" ht="15" hidden="false" customHeight="false" outlineLevel="0" collapsed="false">
      <c r="A190" s="8"/>
      <c r="B190" s="8"/>
      <c r="C190" s="8"/>
      <c r="D190" s="9"/>
      <c r="E190" s="8"/>
      <c r="F190" s="10" t="str">
        <f aca="false">IF(E190="","",MOD(E190,180))</f>
        <v/>
      </c>
      <c r="G190" s="10" t="str">
        <f aca="false">IF(F190="","",IF(OR(F190&lt;22.5,F190&gt;=157.5),"南北軸",IF(AND(F190&gt;=67.5,F190&lt;112.5),"東西軸","斜め")))</f>
        <v/>
      </c>
      <c r="H190" s="11"/>
    </row>
    <row r="191" customFormat="false" ht="15" hidden="false" customHeight="false" outlineLevel="0" collapsed="false">
      <c r="A191" s="8"/>
      <c r="B191" s="8"/>
      <c r="C191" s="8"/>
      <c r="D191" s="9"/>
      <c r="E191" s="8"/>
      <c r="F191" s="10" t="str">
        <f aca="false">IF(E191="","",MOD(E191,180))</f>
        <v/>
      </c>
      <c r="G191" s="10" t="str">
        <f aca="false">IF(F191="","",IF(OR(F191&lt;22.5,F191&gt;=157.5),"南北軸",IF(AND(F191&gt;=67.5,F191&lt;112.5),"東西軸","斜め")))</f>
        <v/>
      </c>
      <c r="H191" s="11"/>
    </row>
    <row r="192" customFormat="false" ht="15" hidden="false" customHeight="false" outlineLevel="0" collapsed="false">
      <c r="A192" s="8"/>
      <c r="B192" s="8"/>
      <c r="C192" s="8"/>
      <c r="D192" s="9"/>
      <c r="E192" s="8"/>
      <c r="F192" s="10" t="str">
        <f aca="false">IF(E192="","",MOD(E192,180))</f>
        <v/>
      </c>
      <c r="G192" s="10" t="str">
        <f aca="false">IF(F192="","",IF(OR(F192&lt;22.5,F192&gt;=157.5),"南北軸",IF(AND(F192&gt;=67.5,F192&lt;112.5),"東西軸","斜め")))</f>
        <v/>
      </c>
      <c r="H192" s="11"/>
    </row>
    <row r="193" customFormat="false" ht="15" hidden="false" customHeight="false" outlineLevel="0" collapsed="false">
      <c r="A193" s="8"/>
      <c r="B193" s="8"/>
      <c r="C193" s="8"/>
      <c r="D193" s="9"/>
      <c r="E193" s="8"/>
      <c r="F193" s="10" t="str">
        <f aca="false">IF(E193="","",MOD(E193,180))</f>
        <v/>
      </c>
      <c r="G193" s="10" t="str">
        <f aca="false">IF(F193="","",IF(OR(F193&lt;22.5,F193&gt;=157.5),"南北軸",IF(AND(F193&gt;=67.5,F193&lt;112.5),"東西軸","斜め")))</f>
        <v/>
      </c>
      <c r="H193" s="11"/>
    </row>
    <row r="194" customFormat="false" ht="15" hidden="false" customHeight="false" outlineLevel="0" collapsed="false">
      <c r="A194" s="8"/>
      <c r="B194" s="8"/>
      <c r="C194" s="8"/>
      <c r="D194" s="9"/>
      <c r="E194" s="8"/>
      <c r="F194" s="10" t="str">
        <f aca="false">IF(E194="","",MOD(E194,180))</f>
        <v/>
      </c>
      <c r="G194" s="10" t="str">
        <f aca="false">IF(F194="","",IF(OR(F194&lt;22.5,F194&gt;=157.5),"南北軸",IF(AND(F194&gt;=67.5,F194&lt;112.5),"東西軸","斜め")))</f>
        <v/>
      </c>
      <c r="H194" s="11"/>
    </row>
    <row r="195" customFormat="false" ht="15" hidden="false" customHeight="false" outlineLevel="0" collapsed="false">
      <c r="A195" s="8"/>
      <c r="B195" s="8"/>
      <c r="C195" s="8"/>
      <c r="D195" s="9"/>
      <c r="E195" s="8"/>
      <c r="F195" s="10" t="str">
        <f aca="false">IF(E195="","",MOD(E195,180))</f>
        <v/>
      </c>
      <c r="G195" s="10" t="str">
        <f aca="false">IF(F195="","",IF(OR(F195&lt;22.5,F195&gt;=157.5),"南北軸",IF(AND(F195&gt;=67.5,F195&lt;112.5),"東西軸","斜め")))</f>
        <v/>
      </c>
      <c r="H195" s="11"/>
    </row>
    <row r="196" customFormat="false" ht="15" hidden="false" customHeight="false" outlineLevel="0" collapsed="false">
      <c r="A196" s="8"/>
      <c r="B196" s="8"/>
      <c r="C196" s="8"/>
      <c r="D196" s="9"/>
      <c r="E196" s="8"/>
      <c r="F196" s="10" t="str">
        <f aca="false">IF(E196="","",MOD(E196,180))</f>
        <v/>
      </c>
      <c r="G196" s="10" t="str">
        <f aca="false">IF(F196="","",IF(OR(F196&lt;22.5,F196&gt;=157.5),"南北軸",IF(AND(F196&gt;=67.5,F196&lt;112.5),"東西軸","斜め")))</f>
        <v/>
      </c>
      <c r="H196" s="11"/>
    </row>
    <row r="197" customFormat="false" ht="15" hidden="false" customHeight="false" outlineLevel="0" collapsed="false">
      <c r="A197" s="8"/>
      <c r="B197" s="8"/>
      <c r="C197" s="8"/>
      <c r="D197" s="9"/>
      <c r="E197" s="8"/>
      <c r="F197" s="10" t="str">
        <f aca="false">IF(E197="","",MOD(E197,180))</f>
        <v/>
      </c>
      <c r="G197" s="10" t="str">
        <f aca="false">IF(F197="","",IF(OR(F197&lt;22.5,F197&gt;=157.5),"南北軸",IF(AND(F197&gt;=67.5,F197&lt;112.5),"東西軸","斜め")))</f>
        <v/>
      </c>
      <c r="H197" s="11"/>
    </row>
    <row r="198" customFormat="false" ht="15" hidden="false" customHeight="false" outlineLevel="0" collapsed="false">
      <c r="A198" s="8"/>
      <c r="B198" s="8"/>
      <c r="C198" s="8"/>
      <c r="D198" s="9"/>
      <c r="E198" s="8"/>
      <c r="F198" s="10" t="str">
        <f aca="false">IF(E198="","",MOD(E198,180))</f>
        <v/>
      </c>
      <c r="G198" s="10" t="str">
        <f aca="false">IF(F198="","",IF(OR(F198&lt;22.5,F198&gt;=157.5),"南北軸",IF(AND(F198&gt;=67.5,F198&lt;112.5),"東西軸","斜め")))</f>
        <v/>
      </c>
      <c r="H198" s="11"/>
    </row>
    <row r="199" customFormat="false" ht="15" hidden="false" customHeight="false" outlineLevel="0" collapsed="false">
      <c r="A199" s="8"/>
      <c r="B199" s="8"/>
      <c r="C199" s="8"/>
      <c r="D199" s="9"/>
      <c r="E199" s="8"/>
      <c r="F199" s="10" t="str">
        <f aca="false">IF(E199="","",MOD(E199,180))</f>
        <v/>
      </c>
      <c r="G199" s="10" t="str">
        <f aca="false">IF(F199="","",IF(OR(F199&lt;22.5,F199&gt;=157.5),"南北軸",IF(AND(F199&gt;=67.5,F199&lt;112.5),"東西軸","斜め")))</f>
        <v/>
      </c>
      <c r="H199" s="11"/>
    </row>
    <row r="200" customFormat="false" ht="15" hidden="false" customHeight="false" outlineLevel="0" collapsed="false">
      <c r="A200" s="8"/>
      <c r="B200" s="8"/>
      <c r="C200" s="8"/>
      <c r="D200" s="9"/>
      <c r="E200" s="8"/>
      <c r="F200" s="10" t="str">
        <f aca="false">IF(E200="","",MOD(E200,180))</f>
        <v/>
      </c>
      <c r="G200" s="10" t="str">
        <f aca="false">IF(F200="","",IF(OR(F200&lt;22.5,F200&gt;=157.5),"南北軸",IF(AND(F200&gt;=67.5,F200&lt;112.5),"東西軸","斜め")))</f>
        <v/>
      </c>
      <c r="H200" s="11"/>
    </row>
    <row r="201" customFormat="false" ht="15" hidden="false" customHeight="false" outlineLevel="0" collapsed="false">
      <c r="A201" s="8"/>
      <c r="B201" s="8"/>
      <c r="C201" s="8"/>
      <c r="D201" s="9"/>
      <c r="E201" s="8"/>
      <c r="F201" s="10" t="str">
        <f aca="false">IF(E201="","",MOD(E201,180))</f>
        <v/>
      </c>
      <c r="G201" s="10" t="str">
        <f aca="false">IF(F201="","",IF(OR(F201&lt;22.5,F201&gt;=157.5),"南北軸",IF(AND(F201&gt;=67.5,F201&lt;112.5),"東西軸","斜め")))</f>
        <v/>
      </c>
      <c r="H201" s="11"/>
    </row>
  </sheetData>
  <dataValidations count="2">
    <dataValidation allowBlank="true" errorStyle="stop" operator="between" showDropDown="false" showErrorMessage="false" showInputMessage="false" sqref="D2:D201" type="list">
      <formula1>"排便,排尿"</formula1>
      <formula2>0</formula2>
    </dataValidation>
    <dataValidation allowBlank="true" error="0〜359の整数で入力してください" errorStyle="stop" errorTitle="入力エラー" operator="between" showDropDown="false" showErrorMessage="false" showInputMessage="false" sqref="E2:E201" type="whole">
      <formula1>0</formula1>
      <formula2>359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5" min="2" style="0" width="12"/>
    <col collapsed="false" customWidth="true" hidden="false" outlineLevel="0" max="6" min="6" style="0" width="3"/>
    <col collapsed="false" customWidth="true" hidden="false" outlineLevel="0" max="7" min="7" style="0" width="40"/>
  </cols>
  <sheetData>
    <row r="1" customFormat="false" ht="21.6" hidden="false" customHeight="false" outlineLevel="0" collapsed="false">
      <c r="A1" s="12" t="s">
        <v>40</v>
      </c>
    </row>
    <row r="3" customFormat="false" ht="17.15" hidden="false" customHeight="false" outlineLevel="0" collapsed="false">
      <c r="A3" s="6" t="s">
        <v>41</v>
      </c>
      <c r="B3" s="6" t="s">
        <v>38</v>
      </c>
      <c r="C3" s="6" t="s">
        <v>42</v>
      </c>
      <c r="D3" s="6" t="s">
        <v>43</v>
      </c>
      <c r="E3" s="6" t="s">
        <v>44</v>
      </c>
    </row>
    <row r="4" customFormat="false" ht="15" hidden="false" customHeight="false" outlineLevel="0" collapsed="false">
      <c r="A4" s="13" t="s">
        <v>45</v>
      </c>
      <c r="B4" s="14" t="n">
        <f aca="false">COUNTIFS(記録シート!$G$2:$G$201,$A4,記録シート!$D$2:$D$201,"排便")</f>
        <v>1</v>
      </c>
      <c r="C4" s="14" t="n">
        <f aca="false">COUNTIFS(記録シート!$G$2:$G$201,$A4,記録シート!$D$2:$D$201,"排尿")</f>
        <v>0</v>
      </c>
      <c r="D4" s="14" t="n">
        <f aca="false">B4+C4</f>
        <v>1</v>
      </c>
      <c r="E4" s="15" t="n">
        <f aca="false">IF($D$7=0,0,D4/$D$7)</f>
        <v>1</v>
      </c>
    </row>
    <row r="5" customFormat="false" ht="15" hidden="false" customHeight="false" outlineLevel="0" collapsed="false">
      <c r="A5" s="13" t="s">
        <v>46</v>
      </c>
      <c r="B5" s="14" t="n">
        <f aca="false">COUNTIFS(記録シート!$G$2:$G$201,$A5,記録シート!$D$2:$D$201,"排便")</f>
        <v>0</v>
      </c>
      <c r="C5" s="14" t="n">
        <f aca="false">COUNTIFS(記録シート!$G$2:$G$201,$A5,記録シート!$D$2:$D$201,"排尿")</f>
        <v>0</v>
      </c>
      <c r="D5" s="14" t="n">
        <f aca="false">B5+C5</f>
        <v>0</v>
      </c>
      <c r="E5" s="15" t="n">
        <f aca="false">IF($D$7=0,0,D5/$D$7)</f>
        <v>0</v>
      </c>
    </row>
    <row r="6" customFormat="false" ht="15" hidden="false" customHeight="false" outlineLevel="0" collapsed="false">
      <c r="A6" s="13" t="s">
        <v>47</v>
      </c>
      <c r="B6" s="14" t="n">
        <f aca="false">COUNTIFS(記録シート!$G$2:$G$201,$A6,記録シート!$D$2:$D$201,"排便")</f>
        <v>0</v>
      </c>
      <c r="C6" s="14" t="n">
        <f aca="false">COUNTIFS(記録シート!$G$2:$G$201,$A6,記録シート!$D$2:$D$201,"排尿")</f>
        <v>0</v>
      </c>
      <c r="D6" s="14" t="n">
        <f aca="false">B6+C6</f>
        <v>0</v>
      </c>
      <c r="E6" s="15" t="n">
        <f aca="false">IF($D$7=0,0,D6/$D$7)</f>
        <v>0</v>
      </c>
    </row>
    <row r="7" customFormat="false" ht="15" hidden="false" customHeight="false" outlineLevel="0" collapsed="false">
      <c r="A7" s="16" t="s">
        <v>43</v>
      </c>
      <c r="B7" s="17" t="n">
        <f aca="false">B4+B5+B6</f>
        <v>1</v>
      </c>
      <c r="C7" s="17" t="n">
        <f aca="false">C4+C5+C6</f>
        <v>0</v>
      </c>
      <c r="D7" s="17" t="n">
        <f aca="false">D4+D5+D6</f>
        <v>1</v>
      </c>
      <c r="E7" s="18" t="n">
        <f aca="false">IF(D7=0,0,1)</f>
        <v>1</v>
      </c>
    </row>
    <row r="9" customFormat="false" ht="15" hidden="false" customHeight="false" outlineLevel="0" collapsed="false">
      <c r="A9" s="19" t="s">
        <v>48</v>
      </c>
    </row>
    <row r="10" customFormat="false" ht="15" hidden="false" customHeight="false" outlineLevel="0" collapsed="false">
      <c r="A10" s="19" t="s">
        <v>49</v>
      </c>
    </row>
    <row r="12" customFormat="false" ht="15" hidden="false" customHeight="false" outlineLevel="0" collapsed="false">
      <c r="A12" s="20" t="s">
        <v>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2026-08-07T13:40:02Z</dcterms:created>
  <dc:creator>openpyxl</dc:creator>
  <dc:description/>
  <dc:language>en-US</dc:language>
  <cp:lastModifiedBy/>
  <dcterms:modified xsi:type="dcterms:W3CDTF">2026-08-07T13:40:06Z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